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/>
  <mc:AlternateContent xmlns:mc="http://schemas.openxmlformats.org/markup-compatibility/2006">
    <mc:Choice Requires="x15">
      <x15ac:absPath xmlns:x15ac="http://schemas.microsoft.com/office/spreadsheetml/2010/11/ac" url="\\192.168.30.25\上牧\介護\介護業務書類\でいかれんだ-（レク予定表）\"/>
    </mc:Choice>
  </mc:AlternateContent>
  <xr:revisionPtr revIDLastSave="0" documentId="13_ncr:1_{DE0475F1-5252-4E68-AF2D-97BF15EF051F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週" sheetId="16" r:id="rId1"/>
    <sheet name="赤字リスト" sheetId="15" r:id="rId2"/>
  </sheets>
  <definedNames>
    <definedName name="_xlnm.Print_Area" localSheetId="0">'6週'!$A$1:$N$21</definedName>
    <definedName name="レク５週">#REF!,#REF!,#REF!,#REF!,#REF!,#REF!,#REF!,#REF!,#REF!,#REF!,#REF!,#REF!,#REF!,#REF!,#REF!</definedName>
    <definedName name="レク６週">'6週'!$A$4:$G$4,'6週'!#REF!,'6週'!#REF!,'6週'!#REF!,'6週'!#REF!,'6週'!#REF!,'6週'!#REF!,'6週'!#REF!,'6週'!$A$7:$G$7,'6週'!#REF!,'6週'!$A$9:$G$9,'6週'!#REF!,'6週'!$A$11:$G$11,'6週'!#REF!,'6週'!$A$13:$G$13,'6週'!#REF!,'6週'!$A$15:$G$15,'6週'!#REF!</definedName>
    <definedName name="レクリスト">OFFSET(#REF!,,,COUNTA(#REF!))</definedName>
    <definedName name="赤字">OFFSET(赤字リスト!$A$1,,,COUNTA(赤字リスト!$A:$A))</definedName>
  </definedNames>
  <calcPr calcId="191029"/>
</workbook>
</file>

<file path=xl/calcChain.xml><?xml version="1.0" encoding="utf-8"?>
<calcChain xmlns="http://schemas.openxmlformats.org/spreadsheetml/2006/main">
  <c r="A3" i="16" l="1"/>
  <c r="B3" i="16" s="1"/>
  <c r="C3" i="16" s="1"/>
  <c r="D3" i="16" s="1"/>
  <c r="E3" i="16" s="1"/>
  <c r="F3" i="16" s="1"/>
  <c r="G3" i="16" s="1"/>
  <c r="A6" i="16" s="1"/>
  <c r="B6" i="16" s="1"/>
  <c r="C6" i="16" s="1"/>
  <c r="D6" i="16" s="1"/>
  <c r="E6" i="16" s="1"/>
  <c r="F6" i="16" s="1"/>
  <c r="G6" i="16" s="1"/>
  <c r="A8" i="16" s="1"/>
  <c r="B8" i="16" s="1"/>
  <c r="C8" i="16" s="1"/>
  <c r="D8" i="16" s="1"/>
  <c r="E8" i="16" s="1"/>
  <c r="F8" i="16" s="1"/>
  <c r="G8" i="16" s="1"/>
  <c r="A10" i="16" s="1"/>
  <c r="A28" i="16"/>
  <c r="A29" i="16"/>
  <c r="A30" i="16"/>
  <c r="A31" i="16"/>
  <c r="A32" i="16"/>
  <c r="A33" i="16"/>
  <c r="A34" i="16"/>
  <c r="A35" i="16"/>
  <c r="A36" i="16"/>
  <c r="A37" i="16"/>
  <c r="A38" i="16"/>
  <c r="A39" i="16"/>
  <c r="C14" i="16"/>
  <c r="D14" i="16" s="1"/>
  <c r="E14" i="16" s="1"/>
  <c r="F14" i="16" s="1"/>
  <c r="G14" i="16" s="1"/>
  <c r="B10" i="16" l="1"/>
  <c r="C10" i="16" s="1"/>
  <c r="D10" i="16" s="1"/>
  <c r="E10" i="16" s="1"/>
  <c r="F10" i="16" s="1"/>
  <c r="G10" i="16" s="1"/>
  <c r="A12" i="16" s="1"/>
  <c r="B12" i="16" s="1"/>
  <c r="C12" i="16" s="1"/>
  <c r="D12" i="16" l="1"/>
  <c r="E12" i="16" s="1"/>
  <c r="F12" i="16" s="1"/>
  <c r="G12" i="16" s="1"/>
  <c r="A14" i="16" s="1"/>
</calcChain>
</file>

<file path=xl/sharedStrings.xml><?xml version="1.0" encoding="utf-8"?>
<sst xmlns="http://schemas.openxmlformats.org/spreadsheetml/2006/main" count="101" uniqueCount="80">
  <si>
    <t>上 牧 デ イ サ ー ビ ス セ ン タ ー 予 定 表</t>
    <rPh sb="0" eb="1">
      <t>ウエ</t>
    </rPh>
    <rPh sb="2" eb="3">
      <t>マキ</t>
    </rPh>
    <rPh sb="24" eb="25">
      <t>ヨ</t>
    </rPh>
    <rPh sb="26" eb="27">
      <t>サダム</t>
    </rPh>
    <rPh sb="28" eb="29">
      <t>ヒョウ</t>
    </rPh>
    <phoneticPr fontId="1"/>
  </si>
  <si>
    <t>日</t>
    <rPh sb="0" eb="1">
      <t>ヒ</t>
    </rPh>
    <phoneticPr fontId="1"/>
  </si>
  <si>
    <t>月</t>
  </si>
  <si>
    <t>火</t>
  </si>
  <si>
    <t>水</t>
  </si>
  <si>
    <t>木</t>
  </si>
  <si>
    <t>金</t>
  </si>
  <si>
    <t>土</t>
  </si>
  <si>
    <t>書　道</t>
    <rPh sb="0" eb="1">
      <t>ショ</t>
    </rPh>
    <rPh sb="2" eb="3">
      <t>ミチ</t>
    </rPh>
    <phoneticPr fontId="1"/>
  </si>
  <si>
    <t>銭　太　鼓</t>
    <rPh sb="0" eb="1">
      <t>ゼニ</t>
    </rPh>
    <rPh sb="2" eb="3">
      <t>フトシ</t>
    </rPh>
    <rPh sb="4" eb="5">
      <t>ツヅミ</t>
    </rPh>
    <phoneticPr fontId="1"/>
  </si>
  <si>
    <t>い き い き
100歳体操</t>
    <rPh sb="11" eb="12">
      <t>サイ</t>
    </rPh>
    <rPh sb="12" eb="14">
      <t>タイソウ</t>
    </rPh>
    <phoneticPr fontId="1"/>
  </si>
  <si>
    <t>大　正　琴
（小 野 様）</t>
    <rPh sb="0" eb="1">
      <t>ダイ</t>
    </rPh>
    <rPh sb="2" eb="3">
      <t>セイ</t>
    </rPh>
    <rPh sb="4" eb="5">
      <t>コト</t>
    </rPh>
    <rPh sb="7" eb="8">
      <t>ショウ</t>
    </rPh>
    <rPh sb="9" eb="10">
      <t>ノ</t>
    </rPh>
    <rPh sb="11" eb="12">
      <t>サマ</t>
    </rPh>
    <phoneticPr fontId="1"/>
  </si>
  <si>
    <t>大　正　琴
（岡 出 様）</t>
    <rPh sb="7" eb="8">
      <t>オカ</t>
    </rPh>
    <rPh sb="9" eb="10">
      <t>デ</t>
    </rPh>
    <phoneticPr fontId="1"/>
  </si>
  <si>
    <t>ハーモニカ
（清水様）</t>
    <rPh sb="7" eb="9">
      <t>シミズ</t>
    </rPh>
    <rPh sb="9" eb="10">
      <t>サマ</t>
    </rPh>
    <phoneticPr fontId="1"/>
  </si>
  <si>
    <t>ハーモニカ
（小松原様）</t>
    <rPh sb="7" eb="10">
      <t>コマツバラ</t>
    </rPh>
    <rPh sb="10" eb="11">
      <t>サマ</t>
    </rPh>
    <phoneticPr fontId="1"/>
  </si>
  <si>
    <t>フ ラ ワ ー
ア レ ン ジ</t>
    <phoneticPr fontId="1"/>
  </si>
  <si>
    <t>大　正　琴
（山 田 様）</t>
    <rPh sb="0" eb="1">
      <t>ダイ</t>
    </rPh>
    <rPh sb="2" eb="3">
      <t>セイ</t>
    </rPh>
    <rPh sb="4" eb="5">
      <t>コト</t>
    </rPh>
    <rPh sb="7" eb="8">
      <t>ヤマ</t>
    </rPh>
    <rPh sb="9" eb="10">
      <t>ダ</t>
    </rPh>
    <rPh sb="11" eb="12">
      <t>サマ</t>
    </rPh>
    <phoneticPr fontId="1"/>
  </si>
  <si>
    <t>※ 利用者様　空き情報 （曜日別）</t>
    <rPh sb="2" eb="5">
      <t>リヨウシャ</t>
    </rPh>
    <rPh sb="5" eb="6">
      <t>サマ</t>
    </rPh>
    <rPh sb="7" eb="8">
      <t>ア</t>
    </rPh>
    <rPh sb="9" eb="11">
      <t>ジョウホウ</t>
    </rPh>
    <rPh sb="13" eb="15">
      <t>ヨウビ</t>
    </rPh>
    <rPh sb="15" eb="16">
      <t>ベツ</t>
    </rPh>
    <phoneticPr fontId="1"/>
  </si>
  <si>
    <t>◎</t>
    <phoneticPr fontId="1"/>
  </si>
  <si>
    <t>○</t>
    <phoneticPr fontId="1"/>
  </si>
  <si>
    <t>△</t>
    <phoneticPr fontId="1"/>
  </si>
  <si>
    <t>×</t>
    <phoneticPr fontId="1"/>
  </si>
  <si>
    <t>カラオケ</t>
    <phoneticPr fontId="1"/>
  </si>
  <si>
    <t>オカリナ</t>
    <phoneticPr fontId="1"/>
  </si>
  <si>
    <t>手話コーラス</t>
    <rPh sb="0" eb="2">
      <t>シュワ</t>
    </rPh>
    <phoneticPr fontId="1"/>
  </si>
  <si>
    <t>行　事</t>
    <rPh sb="0" eb="1">
      <t>ギョウ</t>
    </rPh>
    <rPh sb="2" eb="3">
      <t>コト</t>
    </rPh>
    <phoneticPr fontId="1"/>
  </si>
  <si>
    <r>
      <t>◎</t>
    </r>
    <r>
      <rPr>
        <b/>
        <sz val="14"/>
        <rFont val="HGSｺﾞｼｯｸM"/>
        <family val="3"/>
        <charset val="128"/>
      </rPr>
      <t>＝かなり空きあり</t>
    </r>
    <r>
      <rPr>
        <b/>
        <sz val="14"/>
        <color indexed="45"/>
        <rFont val="HGSｺﾞｼｯｸM"/>
        <family val="3"/>
        <charset val="128"/>
      </rPr>
      <t>○</t>
    </r>
    <r>
      <rPr>
        <b/>
        <sz val="14"/>
        <rFont val="HGSｺﾞｼｯｸM"/>
        <family val="3"/>
        <charset val="128"/>
      </rPr>
      <t>＝空きあり△＝少し空きあり</t>
    </r>
    <r>
      <rPr>
        <b/>
        <sz val="14"/>
        <color indexed="40"/>
        <rFont val="HGSｺﾞｼｯｸM"/>
        <family val="3"/>
        <charset val="128"/>
      </rPr>
      <t>×</t>
    </r>
    <r>
      <rPr>
        <b/>
        <sz val="14"/>
        <rFont val="HGSｺﾞｼｯｸM"/>
        <family val="3"/>
        <charset val="128"/>
      </rPr>
      <t>＝空きなし</t>
    </r>
    <rPh sb="5" eb="6">
      <t>ア</t>
    </rPh>
    <rPh sb="11" eb="12">
      <t>ア</t>
    </rPh>
    <rPh sb="17" eb="18">
      <t>スコ</t>
    </rPh>
    <rPh sb="19" eb="20">
      <t>ア</t>
    </rPh>
    <rPh sb="25" eb="26">
      <t>ア</t>
    </rPh>
    <phoneticPr fontId="1"/>
  </si>
  <si>
    <t>アメ細工</t>
    <rPh sb="2" eb="4">
      <t>ザイク</t>
    </rPh>
    <phoneticPr fontId="1"/>
  </si>
  <si>
    <t>お花見行事</t>
    <rPh sb="1" eb="2">
      <t>ハナ</t>
    </rPh>
    <rPh sb="2" eb="3">
      <t>ミ</t>
    </rPh>
    <rPh sb="3" eb="5">
      <t>ギョウジ</t>
    </rPh>
    <phoneticPr fontId="1"/>
  </si>
  <si>
    <t>端午の節句行事</t>
    <rPh sb="0" eb="2">
      <t>タンゴ</t>
    </rPh>
    <rPh sb="3" eb="5">
      <t>セック</t>
    </rPh>
    <rPh sb="5" eb="7">
      <t>ギョウジ</t>
    </rPh>
    <phoneticPr fontId="1"/>
  </si>
  <si>
    <t>コーラス</t>
    <phoneticPr fontId="1"/>
  </si>
  <si>
    <t>フラダンス</t>
    <phoneticPr fontId="1"/>
  </si>
  <si>
    <t>紙芝居</t>
    <rPh sb="0" eb="3">
      <t>カミシバイ</t>
    </rPh>
    <phoneticPr fontId="1"/>
  </si>
  <si>
    <t>演芸会行事</t>
    <rPh sb="0" eb="1">
      <t>エン</t>
    </rPh>
    <rPh sb="1" eb="2">
      <t>ゲイ</t>
    </rPh>
    <rPh sb="2" eb="3">
      <t>カイ</t>
    </rPh>
    <rPh sb="3" eb="5">
      <t>ギョウジ</t>
    </rPh>
    <phoneticPr fontId="1"/>
  </si>
  <si>
    <t>バンド演奏</t>
    <rPh sb="3" eb="5">
      <t>エンソウ</t>
    </rPh>
    <phoneticPr fontId="1"/>
  </si>
  <si>
    <t>七夕行事</t>
    <rPh sb="0" eb="1">
      <t>シチ</t>
    </rPh>
    <rPh sb="1" eb="2">
      <t>ユウ</t>
    </rPh>
    <rPh sb="2" eb="4">
      <t>ギョウジ</t>
    </rPh>
    <phoneticPr fontId="1"/>
  </si>
  <si>
    <t>夏祭り行事</t>
    <rPh sb="0" eb="1">
      <t>ナツ</t>
    </rPh>
    <rPh sb="1" eb="2">
      <t>サイ</t>
    </rPh>
    <rPh sb="3" eb="5">
      <t>ギョウジ</t>
    </rPh>
    <phoneticPr fontId="1"/>
  </si>
  <si>
    <t>敬老会行事</t>
    <rPh sb="0" eb="1">
      <t>ケイ</t>
    </rPh>
    <rPh sb="1" eb="2">
      <t>ロウ</t>
    </rPh>
    <rPh sb="2" eb="3">
      <t>カイ</t>
    </rPh>
    <rPh sb="3" eb="5">
      <t>ギョウジ</t>
    </rPh>
    <phoneticPr fontId="1"/>
  </si>
  <si>
    <t>運動会行事</t>
    <rPh sb="0" eb="1">
      <t>ウン</t>
    </rPh>
    <rPh sb="1" eb="2">
      <t>ドウ</t>
    </rPh>
    <rPh sb="2" eb="3">
      <t>カイ</t>
    </rPh>
    <rPh sb="3" eb="5">
      <t>ギョウジ</t>
    </rPh>
    <phoneticPr fontId="1"/>
  </si>
  <si>
    <t>文化祭行事</t>
    <rPh sb="0" eb="1">
      <t>ブン</t>
    </rPh>
    <rPh sb="1" eb="2">
      <t>カ</t>
    </rPh>
    <rPh sb="2" eb="3">
      <t>サイ</t>
    </rPh>
    <rPh sb="3" eb="5">
      <t>ギョウジ</t>
    </rPh>
    <phoneticPr fontId="1"/>
  </si>
  <si>
    <t>折　り　紙</t>
    <rPh sb="0" eb="1">
      <t>オ</t>
    </rPh>
    <rPh sb="4" eb="5">
      <t>ガミ</t>
    </rPh>
    <phoneticPr fontId="1"/>
  </si>
  <si>
    <t>民　謡</t>
    <rPh sb="0" eb="1">
      <t>ミン</t>
    </rPh>
    <rPh sb="2" eb="3">
      <t>ウタイ</t>
    </rPh>
    <phoneticPr fontId="1"/>
  </si>
  <si>
    <t>詩　吟
（寺崎様）</t>
    <rPh sb="0" eb="1">
      <t>シ</t>
    </rPh>
    <rPh sb="2" eb="3">
      <t>ギン</t>
    </rPh>
    <rPh sb="5" eb="7">
      <t>テラサキ</t>
    </rPh>
    <rPh sb="7" eb="8">
      <t>サマ</t>
    </rPh>
    <phoneticPr fontId="1"/>
  </si>
  <si>
    <t>詩　吟
（木村様）</t>
    <rPh sb="0" eb="1">
      <t>シ</t>
    </rPh>
    <rPh sb="2" eb="3">
      <t>ギン</t>
    </rPh>
    <rPh sb="5" eb="7">
      <t>キムラ</t>
    </rPh>
    <rPh sb="7" eb="8">
      <t>サマ</t>
    </rPh>
    <phoneticPr fontId="1"/>
  </si>
  <si>
    <t>ハーモニカ
（河合様）</t>
    <rPh sb="7" eb="9">
      <t>カワイ</t>
    </rPh>
    <rPh sb="9" eb="10">
      <t>サマ</t>
    </rPh>
    <phoneticPr fontId="1"/>
  </si>
  <si>
    <t>ハーモニカ
（山下様）</t>
    <rPh sb="7" eb="9">
      <t>ヤマシタ</t>
    </rPh>
    <rPh sb="9" eb="10">
      <t>サマ</t>
    </rPh>
    <phoneticPr fontId="1"/>
  </si>
  <si>
    <t>ギ タ ー
ベ ー ス</t>
    <phoneticPr fontId="1"/>
  </si>
  <si>
    <t>クリスマス行事</t>
    <rPh sb="5" eb="7">
      <t>ギョウジ</t>
    </rPh>
    <phoneticPr fontId="1"/>
  </si>
  <si>
    <t>お正月行事</t>
    <rPh sb="1" eb="3">
      <t>ショウガツ</t>
    </rPh>
    <rPh sb="3" eb="5">
      <t>ギョウジ</t>
    </rPh>
    <phoneticPr fontId="1"/>
  </si>
  <si>
    <t>節分行事</t>
    <rPh sb="0" eb="2">
      <t>セツブン</t>
    </rPh>
    <rPh sb="2" eb="4">
      <t>ギョウジ</t>
    </rPh>
    <phoneticPr fontId="1"/>
  </si>
  <si>
    <t>ひな祭り行事</t>
    <rPh sb="2" eb="3">
      <t>マツ</t>
    </rPh>
    <rPh sb="4" eb="6">
      <t>ギョウジ</t>
    </rPh>
    <phoneticPr fontId="1"/>
  </si>
  <si>
    <t>パ　ネ　ル
シ ア タ ー</t>
    <phoneticPr fontId="1"/>
  </si>
  <si>
    <t>・ボランティアの方の都合で、予定が変更になる場合がございます。</t>
    <rPh sb="8" eb="9">
      <t>カタ</t>
    </rPh>
    <rPh sb="10" eb="12">
      <t>ツゴウ</t>
    </rPh>
    <rPh sb="14" eb="16">
      <t>ヨテイ</t>
    </rPh>
    <rPh sb="17" eb="19">
      <t>ヘンコウ</t>
    </rPh>
    <rPh sb="22" eb="24">
      <t>バアイ</t>
    </rPh>
    <phoneticPr fontId="1"/>
  </si>
  <si>
    <t>・定員に空きがある場合でも、ベットや特浴をご希望の場合はご相談させて頂く場合があります。</t>
    <rPh sb="1" eb="3">
      <t>テイイン</t>
    </rPh>
    <rPh sb="4" eb="5">
      <t>ア</t>
    </rPh>
    <rPh sb="9" eb="11">
      <t>バアイ</t>
    </rPh>
    <rPh sb="18" eb="19">
      <t>トク</t>
    </rPh>
    <rPh sb="19" eb="20">
      <t>ヨク</t>
    </rPh>
    <phoneticPr fontId="1"/>
  </si>
  <si>
    <t>毎月２週目は体力測定週間です。（なるべく休まずお越し下さい）</t>
    <rPh sb="0" eb="2">
      <t>マイツキ</t>
    </rPh>
    <rPh sb="3" eb="4">
      <t>シュウ</t>
    </rPh>
    <rPh sb="4" eb="5">
      <t>メ</t>
    </rPh>
    <rPh sb="6" eb="7">
      <t>タイ</t>
    </rPh>
    <rPh sb="7" eb="8">
      <t>チカラ</t>
    </rPh>
    <rPh sb="8" eb="10">
      <t>ソクテイ</t>
    </rPh>
    <rPh sb="10" eb="11">
      <t>シュウ</t>
    </rPh>
    <rPh sb="11" eb="12">
      <t>カン</t>
    </rPh>
    <rPh sb="20" eb="21">
      <t>ヤス</t>
    </rPh>
    <rPh sb="24" eb="25">
      <t>コ</t>
    </rPh>
    <rPh sb="26" eb="27">
      <t>クダ</t>
    </rPh>
    <phoneticPr fontId="1"/>
  </si>
  <si>
    <t>○</t>
  </si>
  <si>
    <t>３Ａ</t>
    <phoneticPr fontId="1"/>
  </si>
  <si>
    <t>いきいき
体操</t>
    <rPh sb="5" eb="7">
      <t>タイソウ</t>
    </rPh>
    <phoneticPr fontId="1"/>
  </si>
  <si>
    <t>火</t>
    <phoneticPr fontId="1"/>
  </si>
  <si>
    <t>レクレーション</t>
    <phoneticPr fontId="1"/>
  </si>
  <si>
    <t>△</t>
  </si>
  <si>
    <t>体操</t>
    <rPh sb="0" eb="2">
      <t>タイソウ</t>
    </rPh>
    <phoneticPr fontId="1"/>
  </si>
  <si>
    <t>物送り
ゲーム</t>
    <rPh sb="0" eb="1">
      <t>モノ</t>
    </rPh>
    <rPh sb="1" eb="2">
      <t>オク</t>
    </rPh>
    <phoneticPr fontId="1"/>
  </si>
  <si>
    <t>クイズ</t>
    <phoneticPr fontId="1"/>
  </si>
  <si>
    <t>プリント
レク</t>
    <phoneticPr fontId="1"/>
  </si>
  <si>
    <r>
      <t xml:space="preserve">レクレーション
</t>
    </r>
    <r>
      <rPr>
        <b/>
        <sz val="6"/>
        <color rgb="FFFF0000"/>
        <rFont val="HGSｺﾞｼｯｸM"/>
        <family val="3"/>
        <charset val="128"/>
      </rPr>
      <t>クラフトｗｅｅｋ</t>
    </r>
    <phoneticPr fontId="1"/>
  </si>
  <si>
    <r>
      <t xml:space="preserve">レクレーション
</t>
    </r>
    <r>
      <rPr>
        <b/>
        <sz val="8"/>
        <color rgb="FFFF0000"/>
        <rFont val="HGSｺﾞｼｯｸM"/>
        <family val="3"/>
        <charset val="128"/>
      </rPr>
      <t>誕生日ｗｅｅｋ</t>
    </r>
    <phoneticPr fontId="1"/>
  </si>
  <si>
    <r>
      <t xml:space="preserve">いきいき体操
</t>
    </r>
    <r>
      <rPr>
        <b/>
        <sz val="6"/>
        <color rgb="FFFF0000"/>
        <rFont val="HGSｺﾞｼｯｸM"/>
        <family val="3"/>
        <charset val="128"/>
      </rPr>
      <t>クラフトｗｅｅｋ</t>
    </r>
    <rPh sb="4" eb="6">
      <t>タイソウ</t>
    </rPh>
    <phoneticPr fontId="1"/>
  </si>
  <si>
    <r>
      <t xml:space="preserve">クイズ
</t>
    </r>
    <r>
      <rPr>
        <b/>
        <sz val="6"/>
        <color rgb="FFFF0000"/>
        <rFont val="HGSｺﾞｼｯｸM"/>
        <family val="3"/>
        <charset val="128"/>
      </rPr>
      <t>クラフトｗｅｅｋ</t>
    </r>
    <phoneticPr fontId="1"/>
  </si>
  <si>
    <r>
      <t xml:space="preserve">物送りゲーム
</t>
    </r>
    <r>
      <rPr>
        <b/>
        <sz val="8"/>
        <color rgb="FFFF0000"/>
        <rFont val="HGSｺﾞｼｯｸM"/>
        <family val="3"/>
        <charset val="128"/>
      </rPr>
      <t>誕生日ｗｅｅｋ</t>
    </r>
    <rPh sb="0" eb="1">
      <t>モノ</t>
    </rPh>
    <rPh sb="1" eb="2">
      <t>オク</t>
    </rPh>
    <phoneticPr fontId="1"/>
  </si>
  <si>
    <t>プリントレク</t>
    <phoneticPr fontId="1"/>
  </si>
  <si>
    <r>
      <t xml:space="preserve">いきいき体操
</t>
    </r>
    <r>
      <rPr>
        <b/>
        <sz val="8"/>
        <color rgb="FFFF0000"/>
        <rFont val="HGSｺﾞｼｯｸM"/>
        <family val="3"/>
        <charset val="128"/>
      </rPr>
      <t>誕生日ｗｅｅｋ</t>
    </r>
    <rPh sb="4" eb="6">
      <t>タイソウ</t>
    </rPh>
    <phoneticPr fontId="1"/>
  </si>
  <si>
    <t>１1月レクレーションの様子</t>
    <rPh sb="2" eb="3">
      <t>ガツ</t>
    </rPh>
    <rPh sb="11" eb="13">
      <t>ヨウス</t>
    </rPh>
    <phoneticPr fontId="1"/>
  </si>
  <si>
    <r>
      <rPr>
        <b/>
        <sz val="10"/>
        <color rgb="FFFF0000"/>
        <rFont val="HGSｺﾞｼｯｸM"/>
        <family val="3"/>
        <charset val="128"/>
      </rPr>
      <t>３Ａ</t>
    </r>
    <r>
      <rPr>
        <b/>
        <sz val="10"/>
        <rFont val="HGSｺﾞｼｯｸM"/>
        <family val="3"/>
        <charset val="128"/>
      </rPr>
      <t xml:space="preserve">
</t>
    </r>
    <r>
      <rPr>
        <b/>
        <sz val="8"/>
        <color rgb="FFFF0000"/>
        <rFont val="HGSｺﾞｼｯｸM"/>
        <family val="3"/>
        <charset val="128"/>
      </rPr>
      <t>誕生日ｗｅｅｋ</t>
    </r>
    <phoneticPr fontId="1"/>
  </si>
  <si>
    <r>
      <t xml:space="preserve">プリントレク
</t>
    </r>
    <r>
      <rPr>
        <b/>
        <sz val="8"/>
        <color rgb="FFFF0000"/>
        <rFont val="HGSｺﾞｼｯｸM"/>
        <family val="3"/>
        <charset val="128"/>
      </rPr>
      <t>誕生日ｗｅｅｋ</t>
    </r>
    <phoneticPr fontId="1"/>
  </si>
  <si>
    <r>
      <t xml:space="preserve">体操
</t>
    </r>
    <r>
      <rPr>
        <b/>
        <sz val="8"/>
        <color rgb="FFFF0000"/>
        <rFont val="HGSｺﾞｼｯｸM"/>
        <family val="3"/>
        <charset val="128"/>
      </rPr>
      <t>誕生日ｗｅｅｋ</t>
    </r>
    <rPh sb="0" eb="2">
      <t>タイソウ</t>
    </rPh>
    <phoneticPr fontId="1"/>
  </si>
  <si>
    <r>
      <rPr>
        <b/>
        <sz val="8"/>
        <color rgb="FFFF0000"/>
        <rFont val="HGSｺﾞｼｯｸM"/>
        <family val="3"/>
        <charset val="128"/>
      </rPr>
      <t>３Ａ</t>
    </r>
    <r>
      <rPr>
        <b/>
        <sz val="8"/>
        <rFont val="HGSｺﾞｼｯｸM"/>
        <family val="3"/>
        <charset val="128"/>
      </rPr>
      <t xml:space="preserve">
</t>
    </r>
    <r>
      <rPr>
        <b/>
        <sz val="6"/>
        <color rgb="FFFF0000"/>
        <rFont val="HGSｺﾞｼｯｸM"/>
        <family val="3"/>
        <charset val="128"/>
      </rPr>
      <t>クラフトｗｅｅｋ</t>
    </r>
    <phoneticPr fontId="1"/>
  </si>
  <si>
    <r>
      <rPr>
        <b/>
        <sz val="8"/>
        <color rgb="FFFF0000"/>
        <rFont val="HGSｺﾞｼｯｸM"/>
        <family val="3"/>
        <charset val="128"/>
      </rPr>
      <t>書道</t>
    </r>
    <r>
      <rPr>
        <b/>
        <sz val="8"/>
        <rFont val="HGSｺﾞｼｯｸM"/>
        <family val="3"/>
        <charset val="128"/>
      </rPr>
      <t xml:space="preserve">
</t>
    </r>
    <r>
      <rPr>
        <b/>
        <sz val="6"/>
        <color rgb="FFFF0000"/>
        <rFont val="HGSｺﾞｼｯｸM"/>
        <family val="3"/>
        <charset val="128"/>
      </rPr>
      <t>クラフトｗｅｅｋ</t>
    </r>
    <rPh sb="0" eb="2">
      <t>ショドウ</t>
    </rPh>
    <phoneticPr fontId="1"/>
  </si>
  <si>
    <r>
      <rPr>
        <b/>
        <sz val="10"/>
        <rFont val="HGSｺﾞｼｯｸM"/>
        <family val="3"/>
        <charset val="128"/>
      </rPr>
      <t>体操</t>
    </r>
    <r>
      <rPr>
        <b/>
        <sz val="8"/>
        <rFont val="HGSｺﾞｼｯｸM"/>
        <family val="3"/>
        <charset val="128"/>
      </rPr>
      <t xml:space="preserve">
</t>
    </r>
    <r>
      <rPr>
        <b/>
        <sz val="6"/>
        <color rgb="FFFF0000"/>
        <rFont val="HGSｺﾞｼｯｸM"/>
        <family val="3"/>
        <charset val="128"/>
      </rPr>
      <t>クラフトｗｅｅｋ</t>
    </r>
    <rPh sb="0" eb="2">
      <t>タイソウ</t>
    </rPh>
    <phoneticPr fontId="1"/>
  </si>
  <si>
    <r>
      <t xml:space="preserve">物送りゲーム
</t>
    </r>
    <r>
      <rPr>
        <b/>
        <sz val="6"/>
        <color rgb="FFFF0000"/>
        <rFont val="HGSｺﾞｼｯｸM"/>
        <family val="3"/>
        <charset val="128"/>
      </rPr>
      <t>誕生日ｗｅｅｋ</t>
    </r>
    <rPh sb="0" eb="1">
      <t>モノ</t>
    </rPh>
    <rPh sb="1" eb="2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</si>
</sst>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"/>
    <numFmt numFmtId="177" formatCode="d&quot;日&quot;"/>
  </numFmts>
  <fonts count="3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SｺﾞｼｯｸE"/>
      <family val="3"/>
      <charset val="128"/>
    </font>
    <font>
      <sz val="11"/>
      <name val="HGSｺﾞｼｯｸE"/>
      <family val="3"/>
      <charset val="128"/>
    </font>
    <font>
      <b/>
      <sz val="20"/>
      <name val="HGSｺﾞｼｯｸE"/>
      <family val="3"/>
      <charset val="128"/>
    </font>
    <font>
      <b/>
      <sz val="20"/>
      <color indexed="10"/>
      <name val="HGSｺﾞｼｯｸE"/>
      <family val="3"/>
      <charset val="128"/>
    </font>
    <font>
      <b/>
      <sz val="20"/>
      <color indexed="14"/>
      <name val="HGSｺﾞｼｯｸE"/>
      <family val="3"/>
      <charset val="128"/>
    </font>
    <font>
      <b/>
      <sz val="20"/>
      <color indexed="12"/>
      <name val="HGSｺﾞｼｯｸE"/>
      <family val="3"/>
      <charset val="128"/>
    </font>
    <font>
      <sz val="16"/>
      <name val="HGSｺﾞｼｯｸE"/>
      <family val="3"/>
      <charset val="128"/>
    </font>
    <font>
      <sz val="11"/>
      <color indexed="63"/>
      <name val="Meiryo UI _x0009_"/>
      <family val="2"/>
    </font>
    <font>
      <b/>
      <sz val="20"/>
      <color indexed="10"/>
      <name val="HGSｺﾞｼｯｸM"/>
      <family val="3"/>
      <charset val="128"/>
    </font>
    <font>
      <b/>
      <sz val="20"/>
      <name val="HGSｺﾞｼｯｸM"/>
      <family val="3"/>
      <charset val="128"/>
    </font>
    <font>
      <b/>
      <sz val="18"/>
      <color indexed="9"/>
      <name val="HGSｺﾞｼｯｸM"/>
      <family val="3"/>
      <charset val="128"/>
    </font>
    <font>
      <b/>
      <sz val="18"/>
      <name val="HGSｺﾞｼｯｸM"/>
      <family val="3"/>
      <charset val="128"/>
    </font>
    <font>
      <b/>
      <sz val="16.5"/>
      <color indexed="57"/>
      <name val="HGSｺﾞｼｯｸM"/>
      <family val="3"/>
      <charset val="128"/>
    </font>
    <font>
      <b/>
      <sz val="14"/>
      <color indexed="10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14"/>
      <color indexed="45"/>
      <name val="HGSｺﾞｼｯｸM"/>
      <family val="3"/>
      <charset val="128"/>
    </font>
    <font>
      <b/>
      <sz val="14"/>
      <color indexed="40"/>
      <name val="HGSｺﾞｼｯｸM"/>
      <family val="3"/>
      <charset val="128"/>
    </font>
    <font>
      <sz val="12"/>
      <name val="HGSｺﾞｼｯｸM"/>
      <family val="3"/>
      <charset val="128"/>
    </font>
    <font>
      <sz val="10.8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6"/>
      <color indexed="17"/>
      <name val="HGSｺﾞｼｯｸM"/>
      <family val="3"/>
      <charset val="128"/>
    </font>
    <font>
      <sz val="14"/>
      <color indexed="63"/>
      <name val="Arial"/>
      <family val="2"/>
    </font>
    <font>
      <b/>
      <sz val="19"/>
      <name val="HGSｺﾞｼｯｸM"/>
      <family val="3"/>
      <charset val="128"/>
    </font>
    <font>
      <b/>
      <sz val="22"/>
      <color indexed="50"/>
      <name val="HGP創英角ﾎﾟｯﾌﾟ体"/>
      <family val="3"/>
      <charset val="128"/>
    </font>
    <font>
      <b/>
      <sz val="11"/>
      <color indexed="10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8"/>
      <name val="HGSｺﾞｼｯｸM"/>
      <family val="3"/>
      <charset val="128"/>
    </font>
    <font>
      <b/>
      <sz val="8"/>
      <color rgb="FFFF0000"/>
      <name val="HGSｺﾞｼｯｸM"/>
      <family val="3"/>
      <charset val="128"/>
    </font>
    <font>
      <b/>
      <sz val="6"/>
      <color rgb="FFFF0000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0"/>
      <color rgb="FFFF0000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8" fillId="0" borderId="0" xfId="0" applyNumberFormat="1" applyFont="1" applyAlignment="1">
      <alignment vertical="center"/>
    </xf>
    <xf numFmtId="0" fontId="0" fillId="0" borderId="0" xfId="0" applyFont="1"/>
    <xf numFmtId="177" fontId="12" fillId="0" borderId="1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NumberFormat="1" applyFont="1" applyFill="1"/>
    <xf numFmtId="0" fontId="13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8" fillId="0" borderId="0" xfId="0" applyNumberFormat="1" applyFont="1" applyAlignment="1">
      <alignment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wrapText="1"/>
    </xf>
    <xf numFmtId="177" fontId="12" fillId="0" borderId="12" xfId="0" applyNumberFormat="1" applyFont="1" applyFill="1" applyBorder="1" applyAlignment="1">
      <alignment horizontal="center" vertical="center"/>
    </xf>
    <xf numFmtId="176" fontId="0" fillId="0" borderId="0" xfId="0" applyNumberFormat="1"/>
    <xf numFmtId="0" fontId="21" fillId="0" borderId="3" xfId="0" applyNumberFormat="1" applyFont="1" applyFill="1" applyBorder="1" applyAlignment="1">
      <alignment horizontal="center" vertical="center" wrapText="1"/>
    </xf>
    <xf numFmtId="0" fontId="23" fillId="0" borderId="0" xfId="0" applyFont="1"/>
    <xf numFmtId="177" fontId="12" fillId="2" borderId="2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shrinkToFit="1"/>
    </xf>
    <xf numFmtId="177" fontId="12" fillId="0" borderId="13" xfId="0" applyNumberFormat="1" applyFont="1" applyFill="1" applyBorder="1" applyAlignment="1">
      <alignment horizontal="center" vertical="center"/>
    </xf>
    <xf numFmtId="177" fontId="12" fillId="0" borderId="13" xfId="0" applyNumberFormat="1" applyFont="1" applyFill="1" applyBorder="1" applyAlignment="1">
      <alignment horizontal="center" vertical="center" wrapText="1"/>
    </xf>
    <xf numFmtId="177" fontId="12" fillId="0" borderId="14" xfId="0" applyNumberFormat="1" applyFont="1" applyFill="1" applyBorder="1" applyAlignment="1">
      <alignment horizontal="center" vertical="center" wrapText="1"/>
    </xf>
    <xf numFmtId="177" fontId="12" fillId="0" borderId="14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177" fontId="12" fillId="0" borderId="9" xfId="0" applyNumberFormat="1" applyFont="1" applyFill="1" applyBorder="1" applyAlignment="1">
      <alignment horizontal="center" vertical="center"/>
    </xf>
    <xf numFmtId="177" fontId="13" fillId="4" borderId="12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shrinkToFit="1"/>
    </xf>
    <xf numFmtId="14" fontId="13" fillId="0" borderId="0" xfId="0" applyNumberFormat="1" applyFont="1" applyFill="1" applyBorder="1" applyAlignment="1">
      <alignment horizontal="center" vertical="distributed"/>
    </xf>
    <xf numFmtId="0" fontId="14" fillId="0" borderId="0" xfId="0" applyFont="1" applyFill="1" applyBorder="1" applyAlignment="1">
      <alignment horizontal="center" vertical="distributed"/>
    </xf>
    <xf numFmtId="0" fontId="22" fillId="0" borderId="0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 shrinkToFit="1"/>
    </xf>
    <xf numFmtId="0" fontId="15" fillId="0" borderId="16" xfId="0" applyFont="1" applyFill="1" applyBorder="1" applyAlignment="1">
      <alignment horizontal="left" vertical="center" shrinkToFit="1"/>
    </xf>
    <xf numFmtId="0" fontId="15" fillId="0" borderId="17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13" fillId="3" borderId="18" xfId="0" applyNumberFormat="1" applyFont="1" applyFill="1" applyBorder="1" applyAlignment="1">
      <alignment horizontal="center" vertical="center" shrinkToFit="1"/>
    </xf>
    <xf numFmtId="0" fontId="13" fillId="3" borderId="19" xfId="0" applyNumberFormat="1" applyFont="1" applyFill="1" applyBorder="1" applyAlignment="1">
      <alignment horizontal="center" vertical="center" shrinkToFit="1"/>
    </xf>
    <xf numFmtId="0" fontId="13" fillId="3" borderId="20" xfId="0" applyNumberFormat="1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</cellXfs>
  <cellStyles count="1">
    <cellStyle name="標準" xfId="0" builtinId="0"/>
  </cellStyles>
  <dxfs count="141"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lor auto="1"/>
      </font>
      <fill>
        <patternFill patternType="solid">
          <bgColor theme="9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lor theme="1"/>
      </font>
      <fill>
        <patternFill patternType="solid">
          <bgColor theme="9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lor theme="1"/>
      </font>
      <fill>
        <patternFill patternType="solid">
          <bgColor theme="9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47ADA"/>
      </font>
    </dxf>
    <dxf>
      <font>
        <color rgb="FFFF0000"/>
      </font>
    </dxf>
    <dxf>
      <font>
        <color rgb="FF00B0F0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ndense val="0"/>
        <extend val="0"/>
        <color indexed="10"/>
      </font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lor auto="1"/>
      </font>
      <fill>
        <patternFill patternType="solid">
          <bgColor theme="9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image" Target="../media/image9.png"/><Relationship Id="rId3" Type="http://schemas.openxmlformats.org/officeDocument/2006/relationships/hyperlink" Target="https://www.google.co.jp/imgres?imgurl=http://sozaiya3.net/wp/wp-content/uploads/2016/08/hall-530x469.png&amp;imgrefurl=http://sozaiya3.net/10%E6%9C%88%E3%82%A4%E3%83%A9%E3%82%B9%E3%83%88/post-2388/&amp;docid=TnF2z1-DT08pcM&amp;tbnid=eGf7had1zK_pOM:&amp;vet=10ahUKEwiwx9KltLPWAhVLTLwKHdVBA_cQMwg4KBMwEw..i&amp;w=530&amp;h=469&amp;bih=904&amp;biw=1280&amp;q=10%E6%9C%88%20%E3%82%A4%E3%83%A9%E3%82%B9%E3%83%88%20%E7%84%A1%E6%96%99&amp;ved=0ahUKEwiwx9KltLPWAhVLTLwKHdVBA_cQMwg4KBMwEw&amp;iact=mrc&amp;uact=8" TargetMode="External"/><Relationship Id="rId7" Type="http://schemas.openxmlformats.org/officeDocument/2006/relationships/image" Target="../media/image3.jpeg"/><Relationship Id="rId12" Type="http://schemas.openxmlformats.org/officeDocument/2006/relationships/image" Target="../media/image8.png"/><Relationship Id="rId2" Type="http://schemas.openxmlformats.org/officeDocument/2006/relationships/hyperlink" Target="https://www.google.co.jp/imgres?imgurl=http://naocolle.up.seesaa.net/image/2012_1001.jpg&amp;imgrefurl=http://naocolle.seesaa.net/article/295219173.html&amp;docid=Lc9xpoQRz-kWkM&amp;tbnid=9jAkjfBRz27sgM:&amp;vet=10ahUKEwiwx9KltLPWAhVLTLwKHdVBA_cQMwg0KA8wDw..i&amp;w=500&amp;h=500&amp;bih=904&amp;biw=1280&amp;q=10%E6%9C%88%20%E3%82%A4%E3%83%A9%E3%82%B9%E3%83%88%20%E7%84%A1%E6%96%99&amp;ved=0ahUKEwiwx9KltLPWAhVLTLwKHdVBA_cQMwg0KA8wDw&amp;iact=mrc&amp;uact=8" TargetMode="External"/><Relationship Id="rId1" Type="http://schemas.openxmlformats.org/officeDocument/2006/relationships/hyperlink" Target="https://www.google.co.jp/imgres?imgurl=http://sozaiya3.net/wp/wp-content/uploads/2016/05/Halloween1-530x481.png&amp;imgrefurl=http://sozaiya3.net/%E8%A1%8C%E4%BA%8B%E3%83%BB%E3%82%A4%E3%83%99%E3%83%B3%E3%83%88/post-884/&amp;docid=Fpui0qmwGfkFAM&amp;tbnid=XqJC05kzzItIyM:&amp;vet=10ahUKEwiwx9KltLPWAhVLTLwKHdVBA_cQMwgqKAUwBQ..i&amp;w=530&amp;h=481&amp;bih=904&amp;biw=1280&amp;q=10%E6%9C%88%20%E3%82%A4%E3%83%A9%E3%82%B9%E3%83%88%20%E7%84%A1%E6%96%99&amp;ved=0ahUKEwiwx9KltLPWAhVLTLwKHdVBA_cQMwgqKAUwBQ&amp;iact=mrc&amp;uact=8" TargetMode="External"/><Relationship Id="rId6" Type="http://schemas.openxmlformats.org/officeDocument/2006/relationships/image" Target="../media/image2.jpeg"/><Relationship Id="rId11" Type="http://schemas.openxmlformats.org/officeDocument/2006/relationships/image" Target="../media/image7.png"/><Relationship Id="rId5" Type="http://schemas.openxmlformats.org/officeDocument/2006/relationships/image" Target="../media/image1.jpeg"/><Relationship Id="rId10" Type="http://schemas.openxmlformats.org/officeDocument/2006/relationships/image" Target="../media/image6.jpeg"/><Relationship Id="rId4" Type="http://schemas.openxmlformats.org/officeDocument/2006/relationships/hyperlink" Target="https://www.google.co.jp/imgres?imgurl=http://sozaiya3.net/wp/wp-content/uploads/2016/11/10moji-509x530.png&amp;imgrefurl=http://sozaiya3.net/10%E6%9C%88%E3%82%A4%E3%83%A9%E3%82%B9%E3%83%88/post-3134/&amp;docid=cvgcE13awabzlM&amp;tbnid=Ndtf0ZV0glV8KM:&amp;vet=10ahUKEwiwx9KltLPWAhVLTLwKHdVBA_cQMwgtKAgwCA..i&amp;w=509&amp;h=530&amp;bih=904&amp;biw=1280&amp;q=10%E6%9C%88%20%E3%82%A4%E3%83%A9%E3%82%B9%E3%83%88%20%E7%84%A1%E6%96%99&amp;ved=0ahUKEwiwx9KltLPWAhVLTLwKHdVBA_cQMwgtKAgwCA&amp;iact=mrc&amp;uact=8" TargetMode="External"/><Relationship Id="rId9" Type="http://schemas.openxmlformats.org/officeDocument/2006/relationships/image" Target="../media/image5.jpeg"/><Relationship Id="rId1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43199</xdr:colOff>
      <xdr:row>13</xdr:row>
      <xdr:rowOff>419100</xdr:rowOff>
    </xdr:from>
    <xdr:ext cx="4500000" cy="1543049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6644024" y="6105525"/>
          <a:ext cx="4500000" cy="1543049"/>
        </a:xfrm>
        <a:prstGeom prst="rect">
          <a:avLst/>
        </a:prstGeom>
        <a:solidFill>
          <a:srgbClr val="99FF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18000" rIns="18000" bIns="18000" rtlCol="0" anchor="ctr" upright="1">
          <a:noAutofit/>
        </a:bodyPr>
        <a:lstStyle/>
        <a:p>
          <a:pPr algn="l"/>
          <a:r>
            <a:rPr kumimoji="1" lang="en-US" altLang="ja-JP" sz="1200">
              <a:latin typeface="HGSｺﾞｼｯｸM" pitchFamily="50" charset="-128"/>
              <a:ea typeface="HGSｺﾞｼｯｸM" pitchFamily="50" charset="-128"/>
            </a:rPr>
            <a:t>※</a:t>
          </a:r>
          <a:r>
            <a:rPr kumimoji="1" lang="ja-JP" altLang="en-US" sz="1200">
              <a:latin typeface="HGSｺﾞｼｯｸM" pitchFamily="50" charset="-128"/>
              <a:ea typeface="HGSｺﾞｼｯｸM" pitchFamily="50" charset="-128"/>
            </a:rPr>
            <a:t>年中無休で営業しております！！</a:t>
          </a:r>
          <a:r>
            <a:rPr kumimoji="1" lang="ja-JP" altLang="en-US" sz="1200" u="sng">
              <a:latin typeface="HGSｺﾞｼｯｸM" pitchFamily="50" charset="-128"/>
              <a:ea typeface="HGSｺﾞｼｯｸM" pitchFamily="50" charset="-128"/>
            </a:rPr>
            <a:t>（</a:t>
          </a:r>
          <a:r>
            <a:rPr kumimoji="1" lang="en-US" altLang="ja-JP" sz="1200" u="sng">
              <a:latin typeface="HGSｺﾞｼｯｸM" pitchFamily="50" charset="-128"/>
              <a:ea typeface="HGSｺﾞｼｯｸM" pitchFamily="50" charset="-128"/>
            </a:rPr>
            <a:t>※1/1</a:t>
          </a:r>
          <a:r>
            <a:rPr kumimoji="1" lang="ja-JP" altLang="en-US" sz="1200" u="sng">
              <a:latin typeface="HGSｺﾞｼｯｸM" pitchFamily="50" charset="-128"/>
              <a:ea typeface="HGSｺﾞｼｯｸM" pitchFamily="50" charset="-128"/>
            </a:rPr>
            <a:t>・</a:t>
          </a:r>
          <a:r>
            <a:rPr kumimoji="1" lang="en-US" altLang="ja-JP" sz="1200" u="sng">
              <a:latin typeface="HGSｺﾞｼｯｸM" pitchFamily="50" charset="-128"/>
              <a:ea typeface="HGSｺﾞｼｯｸM" pitchFamily="50" charset="-128"/>
            </a:rPr>
            <a:t>1/2</a:t>
          </a:r>
          <a:r>
            <a:rPr kumimoji="1" lang="ja-JP" altLang="en-US" sz="1200" u="sng">
              <a:latin typeface="HGSｺﾞｼｯｸM" pitchFamily="50" charset="-128"/>
              <a:ea typeface="HGSｺﾞｼｯｸM" pitchFamily="50" charset="-128"/>
            </a:rPr>
            <a:t>を除く）</a:t>
          </a:r>
          <a:endParaRPr kumimoji="1" lang="en-US" altLang="ja-JP" sz="1200" u="sng"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kumimoji="1" lang="ja-JP" altLang="en-US" sz="1200">
              <a:latin typeface="HGSｺﾞｼｯｸM" pitchFamily="50" charset="-128"/>
              <a:ea typeface="HGSｺﾞｼｯｸM" pitchFamily="50" charset="-128"/>
            </a:rPr>
            <a:t>急な</a:t>
          </a:r>
          <a:r>
            <a:rPr kumimoji="1" lang="ja-JP" altLang="en-US" sz="1200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変更</a:t>
          </a:r>
          <a:r>
            <a:rPr kumimoji="1" lang="ja-JP" altLang="en-US" sz="1200">
              <a:latin typeface="HGSｺﾞｼｯｸM" pitchFamily="50" charset="-128"/>
              <a:ea typeface="HGSｺﾞｼｯｸM" pitchFamily="50" charset="-128"/>
            </a:rPr>
            <a:t>や</a:t>
          </a:r>
          <a:r>
            <a:rPr kumimoji="1" lang="ja-JP" altLang="en-US" sz="1200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追加</a:t>
          </a:r>
          <a:r>
            <a:rPr kumimoji="1" lang="ja-JP" altLang="en-US" sz="1200">
              <a:latin typeface="HGSｺﾞｼｯｸM" pitchFamily="50" charset="-128"/>
              <a:ea typeface="HGSｺﾞｼｯｸM" pitchFamily="50" charset="-128"/>
            </a:rPr>
            <a:t>でのご利用も可能な限り対応させて頂きます。</a:t>
          </a:r>
          <a:endParaRPr kumimoji="1" lang="en-US" altLang="ja-JP" sz="1200"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kumimoji="1" lang="ja-JP" altLang="en-US" sz="1200">
              <a:latin typeface="HGSｺﾞｼｯｸM" pitchFamily="50" charset="-128"/>
              <a:ea typeface="HGSｺﾞｼｯｸM" pitchFamily="50" charset="-128"/>
            </a:rPr>
            <a:t>お気軽にお問い合わせください！！</a:t>
          </a:r>
          <a:endParaRPr kumimoji="1" lang="en-US" altLang="ja-JP" sz="1200"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kumimoji="1" lang="ja-JP" altLang="en-US" sz="1200">
              <a:latin typeface="HGSｺﾞｼｯｸM" pitchFamily="50" charset="-128"/>
              <a:ea typeface="HGSｺﾞｼｯｸM" pitchFamily="50" charset="-128"/>
            </a:rPr>
            <a:t>上牧デイサービスセンター</a:t>
          </a:r>
          <a:endParaRPr kumimoji="1" lang="en-US" altLang="ja-JP" sz="1200"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kumimoji="1" lang="en-US" altLang="ja-JP" sz="1200">
              <a:latin typeface="HGSｺﾞｼｯｸM" pitchFamily="50" charset="-128"/>
              <a:ea typeface="HGSｺﾞｼｯｸM" pitchFamily="50" charset="-128"/>
            </a:rPr>
            <a:t>TEL</a:t>
          </a:r>
          <a:r>
            <a:rPr kumimoji="1" lang="ja-JP" altLang="en-US" sz="1200">
              <a:latin typeface="HGSｺﾞｼｯｸM" pitchFamily="50" charset="-128"/>
              <a:ea typeface="HGSｺﾞｼｯｸM" pitchFamily="50" charset="-128"/>
            </a:rPr>
            <a:t>　</a:t>
          </a:r>
          <a:r>
            <a:rPr kumimoji="1" lang="en-US" altLang="ja-JP" sz="1200">
              <a:latin typeface="HGSｺﾞｼｯｸM" pitchFamily="50" charset="-128"/>
              <a:ea typeface="HGSｺﾞｼｯｸM" pitchFamily="50" charset="-128"/>
            </a:rPr>
            <a:t>072-683-7722</a:t>
          </a:r>
          <a:r>
            <a:rPr kumimoji="1" lang="ja-JP" altLang="en-US" sz="1200">
              <a:latin typeface="HGSｺﾞｼｯｸM" pitchFamily="50" charset="-128"/>
              <a:ea typeface="HGSｺﾞｼｯｸM" pitchFamily="50" charset="-128"/>
            </a:rPr>
            <a:t>　</a:t>
          </a:r>
          <a:r>
            <a:rPr kumimoji="1" lang="en-US" altLang="ja-JP" sz="1200">
              <a:latin typeface="HGSｺﾞｼｯｸM" pitchFamily="50" charset="-128"/>
              <a:ea typeface="HGSｺﾞｼｯｸM" pitchFamily="50" charset="-128"/>
            </a:rPr>
            <a:t>FAX</a:t>
          </a:r>
          <a:r>
            <a:rPr kumimoji="1" lang="ja-JP" altLang="en-US" sz="1200">
              <a:latin typeface="HGSｺﾞｼｯｸM" pitchFamily="50" charset="-128"/>
              <a:ea typeface="HGSｺﾞｼｯｸM" pitchFamily="50" charset="-128"/>
            </a:rPr>
            <a:t>　</a:t>
          </a:r>
          <a:r>
            <a:rPr kumimoji="1" lang="en-US" altLang="ja-JP" sz="1200">
              <a:latin typeface="HGSｺﾞｼｯｸM" pitchFamily="50" charset="-128"/>
              <a:ea typeface="HGSｺﾞｼｯｸM" pitchFamily="50" charset="-128"/>
            </a:rPr>
            <a:t>072-683-5011</a:t>
          </a:r>
        </a:p>
        <a:p>
          <a:pPr algn="l"/>
          <a:r>
            <a:rPr kumimoji="1" lang="ja-JP" altLang="en-US" sz="1200">
              <a:latin typeface="HGSｺﾞｼｯｸM" pitchFamily="50" charset="-128"/>
              <a:ea typeface="HGSｺﾞｼｯｸM" pitchFamily="50" charset="-128"/>
            </a:rPr>
            <a:t>担当者：安村・河中</a:t>
          </a:r>
          <a:endParaRPr kumimoji="1" lang="en-US" altLang="ja-JP" sz="1200">
            <a:latin typeface="HGSｺﾞｼｯｸM" pitchFamily="50" charset="-128"/>
            <a:ea typeface="HGSｺﾞｼｯｸM" pitchFamily="50" charset="-128"/>
          </a:endParaRPr>
        </a:p>
        <a:p>
          <a:pPr algn="l"/>
          <a:endParaRPr kumimoji="1" lang="ja-JP" altLang="en-US" sz="1400">
            <a:latin typeface="HGSｺﾞｼｯｸM" pitchFamily="50" charset="-128"/>
            <a:ea typeface="HGSｺﾞｼｯｸM" pitchFamily="50" charset="-128"/>
          </a:endParaRPr>
        </a:p>
      </xdr:txBody>
    </xdr:sp>
    <xdr:clientData/>
  </xdr:oneCellAnchor>
  <xdr:twoCellAnchor>
    <xdr:from>
      <xdr:col>7</xdr:col>
      <xdr:colOff>44448</xdr:colOff>
      <xdr:row>12</xdr:row>
      <xdr:rowOff>76199</xdr:rowOff>
    </xdr:from>
    <xdr:to>
      <xdr:col>14</xdr:col>
      <xdr:colOff>10548</xdr:colOff>
      <xdr:row>13</xdr:row>
      <xdr:rowOff>400051</xdr:rowOff>
    </xdr:to>
    <xdr:sp macro="" textlink="">
      <xdr:nvSpPr>
        <xdr:cNvPr id="18" name="Text Box 2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645273" y="5314949"/>
          <a:ext cx="4500000" cy="771527"/>
        </a:xfrm>
        <a:prstGeom prst="rect">
          <a:avLst/>
        </a:prstGeom>
        <a:solidFill>
          <a:srgbClr val="FF99CC">
            <a:alpha val="50195"/>
          </a:srgbClr>
        </a:solidFill>
        <a:ln w="12700">
          <a:noFill/>
          <a:prstDash val="solid"/>
          <a:miter lim="800000"/>
          <a:headEnd/>
          <a:tailEnd/>
        </a:ln>
      </xdr:spPr>
      <xdr:txBody>
        <a:bodyPr vertOverflow="clip" wrap="square" lIns="36576" tIns="18288" rIns="0" bIns="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＜　今月の季節の献立　＞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</a:t>
          </a:r>
          <a:r>
            <a:rPr lang="ja-JP" altLang="en-US" sz="900" b="1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月も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旬の食材や季節の料理を食べて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,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体の中から元気になりましょう！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セレクトおやつも実施予定です。</a:t>
          </a:r>
        </a:p>
      </xdr:txBody>
    </xdr:sp>
    <xdr:clientData/>
  </xdr:twoCellAnchor>
  <xdr:twoCellAnchor>
    <xdr:from>
      <xdr:col>2</xdr:col>
      <xdr:colOff>28573</xdr:colOff>
      <xdr:row>13</xdr:row>
      <xdr:rowOff>25403</xdr:rowOff>
    </xdr:from>
    <xdr:to>
      <xdr:col>6</xdr:col>
      <xdr:colOff>923925</xdr:colOff>
      <xdr:row>14</xdr:row>
      <xdr:rowOff>428625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 bwMode="auto">
        <a:xfrm>
          <a:off x="1914523" y="5711828"/>
          <a:ext cx="4667252" cy="850897"/>
        </a:xfrm>
        <a:prstGeom prst="rect">
          <a:avLst/>
        </a:prstGeom>
        <a:solidFill>
          <a:srgbClr val="CCFFFF"/>
        </a:solidFill>
        <a:ln w="9525" cap="flat" cmpd="sng" algn="ctr">
          <a:solidFill>
            <a:srgbClr val="00FFFF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☆歯科衛生士来所日のお知らせ☆</a:t>
          </a:r>
          <a:r>
            <a:rPr lang="en-US" altLang="ja-JP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都合により変更となる場合があります。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＜嚥下体操・口腔ケアの日＞歯科衛生士による嚥下体操と口腔ケアを行います。         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月は、</a:t>
          </a:r>
          <a:r>
            <a:rPr lang="en-US" altLang="ja-JP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日（金）、</a:t>
          </a:r>
          <a:r>
            <a:rPr lang="en-US" altLang="ja-JP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日（火）、</a:t>
          </a:r>
          <a:r>
            <a:rPr lang="en-US" altLang="ja-JP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日（月）、</a:t>
          </a:r>
          <a:r>
            <a:rPr lang="en-US" altLang="ja-JP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日（水）、</a:t>
          </a:r>
          <a:r>
            <a:rPr lang="en-US" altLang="ja-JP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日（火）、</a:t>
          </a:r>
          <a:r>
            <a:rPr lang="en-US" altLang="ja-JP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日（水）、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＜口腔ケアの日＞嚥下体操実施日以外に歯科衛生士による口腔ケアを行います。</a:t>
          </a:r>
        </a:p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月は上記のみです。</a:t>
          </a: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28575</xdr:colOff>
      <xdr:row>8</xdr:row>
      <xdr:rowOff>95249</xdr:rowOff>
    </xdr:from>
    <xdr:to>
      <xdr:col>14</xdr:col>
      <xdr:colOff>9525</xdr:colOff>
      <xdr:row>12</xdr:row>
      <xdr:rowOff>76200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629400" y="3543299"/>
          <a:ext cx="4514850" cy="177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chemeClr val="accent6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chemeClr val="accent6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chemeClr val="accent6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47625</xdr:colOff>
      <xdr:row>8</xdr:row>
      <xdr:rowOff>209550</xdr:rowOff>
    </xdr:from>
    <xdr:to>
      <xdr:col>13</xdr:col>
      <xdr:colOff>600075</xdr:colOff>
      <xdr:row>12</xdr:row>
      <xdr:rowOff>9525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648450" y="3657600"/>
          <a:ext cx="4438650" cy="1590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57150</xdr:colOff>
      <xdr:row>4</xdr:row>
      <xdr:rowOff>238126</xdr:rowOff>
    </xdr:from>
    <xdr:to>
      <xdr:col>14</xdr:col>
      <xdr:colOff>19049</xdr:colOff>
      <xdr:row>7</xdr:row>
      <xdr:rowOff>57150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657975" y="1895476"/>
          <a:ext cx="4495799" cy="1162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en-US" altLang="ja-JP" sz="1200" b="1" i="0" u="none" strike="noStrike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11</a:t>
          </a:r>
          <a:r>
            <a:rPr lang="ja-JP" altLang="en-US" sz="1200" b="1" i="0" u="none" strike="noStrike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月のレクレーションは棒体操やラジオ体操、連想ゲーム、脳トレプリントなどに取り組まれ、創作活動は花の飾りや、編み物をしながら交流され、</a:t>
          </a:r>
          <a:r>
            <a:rPr lang="ja-JP" altLang="en-US" sz="1200" b="1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皆様、大変、盛り上がっておられました。</a:t>
          </a:r>
          <a:endParaRPr lang="ja-JP" altLang="en-US" sz="12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304800</xdr:colOff>
      <xdr:row>12</xdr:row>
      <xdr:rowOff>304800</xdr:rowOff>
    </xdr:to>
    <xdr:sp macro="" textlink="">
      <xdr:nvSpPr>
        <xdr:cNvPr id="103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5657850" y="5238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304800</xdr:colOff>
      <xdr:row>63</xdr:row>
      <xdr:rowOff>66675</xdr:rowOff>
    </xdr:to>
    <xdr:sp macro="" textlink="">
      <xdr:nvSpPr>
        <xdr:cNvPr id="1032" name="AutoShape 3" descr="「10月 イラスト 無料」の画像検索結果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17564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 macro="" textlink="">
      <xdr:nvSpPr>
        <xdr:cNvPr id="1033" name="AutoShape 5" descr="「10月 イラスト 無料」の画像検索結果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2828925" y="118395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304800</xdr:colOff>
      <xdr:row>40</xdr:row>
      <xdr:rowOff>66675</xdr:rowOff>
    </xdr:to>
    <xdr:sp macro="" textlink="">
      <xdr:nvSpPr>
        <xdr:cNvPr id="1034" name="AutoShape 5" descr="「10月 イラスト 無料」の画像検索結果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2828925" y="12077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304800</xdr:colOff>
      <xdr:row>41</xdr:row>
      <xdr:rowOff>66675</xdr:rowOff>
    </xdr:to>
    <xdr:sp macro="" textlink="">
      <xdr:nvSpPr>
        <xdr:cNvPr id="1035" name="AutoShape 5" descr="「10月 イラスト 無料」の画像検索結果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2828925" y="123158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304800</xdr:colOff>
      <xdr:row>42</xdr:row>
      <xdr:rowOff>66675</xdr:rowOff>
    </xdr:to>
    <xdr:sp macro="" textlink="">
      <xdr:nvSpPr>
        <xdr:cNvPr id="1036" name="AutoShape 5" descr="「10月 イラスト 無料」の画像検索結果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2828925" y="125539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304800</xdr:colOff>
      <xdr:row>43</xdr:row>
      <xdr:rowOff>66675</xdr:rowOff>
    </xdr:to>
    <xdr:sp macro="" textlink="">
      <xdr:nvSpPr>
        <xdr:cNvPr id="1037" name="AutoShape 5" descr="「10月 イラスト 無料」の画像検索結果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2828925" y="12792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304800</xdr:colOff>
      <xdr:row>44</xdr:row>
      <xdr:rowOff>66675</xdr:rowOff>
    </xdr:to>
    <xdr:sp macro="" textlink="">
      <xdr:nvSpPr>
        <xdr:cNvPr id="1038" name="AutoShape 5" descr="「10月 イラスト 無料」の画像検索結果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2828925" y="130302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304800</xdr:colOff>
      <xdr:row>45</xdr:row>
      <xdr:rowOff>66675</xdr:rowOff>
    </xdr:to>
    <xdr:sp macro="" textlink="">
      <xdr:nvSpPr>
        <xdr:cNvPr id="1039" name="AutoShape 5" descr="「10月 イラスト 無料」の画像検索結果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2828925" y="132683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304800</xdr:colOff>
      <xdr:row>34</xdr:row>
      <xdr:rowOff>66675</xdr:rowOff>
    </xdr:to>
    <xdr:sp macro="" textlink="">
      <xdr:nvSpPr>
        <xdr:cNvPr id="1040" name="AutoShape 6" descr="「10月 イラスト 無料」の画像検索結果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2828925" y="106489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304800</xdr:colOff>
      <xdr:row>35</xdr:row>
      <xdr:rowOff>66675</xdr:rowOff>
    </xdr:to>
    <xdr:sp macro="" textlink="">
      <xdr:nvSpPr>
        <xdr:cNvPr id="1041" name="AutoShape 7" descr="「10月 イラスト 無料」の画像検索結果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2828925" y="10887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304800</xdr:colOff>
      <xdr:row>33</xdr:row>
      <xdr:rowOff>66675</xdr:rowOff>
    </xdr:to>
    <xdr:sp macro="" textlink="">
      <xdr:nvSpPr>
        <xdr:cNvPr id="1042" name="AutoShape 8" descr="「10月 イラスト 無料」の画像検索結果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4714875" y="104108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219076</xdr:colOff>
      <xdr:row>27</xdr:row>
      <xdr:rowOff>114301</xdr:rowOff>
    </xdr:from>
    <xdr:to>
      <xdr:col>11</xdr:col>
      <xdr:colOff>638176</xdr:colOff>
      <xdr:row>29</xdr:row>
      <xdr:rowOff>228601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8115301" y="9067801"/>
          <a:ext cx="171450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※</a:t>
          </a:r>
          <a:r>
            <a:rPr kumimoji="1" lang="en-US" altLang="ja-JP" sz="1100" b="1" u="sng">
              <a:solidFill>
                <a:srgbClr val="FF0000"/>
              </a:solidFill>
              <a:latin typeface="+mj-ea"/>
              <a:ea typeface="+mj-ea"/>
            </a:rPr>
            <a:t>1</a:t>
          </a:r>
          <a:r>
            <a:rPr kumimoji="1" lang="ja-JP" altLang="en-US" sz="1100" b="1" u="sng">
              <a:solidFill>
                <a:srgbClr val="FF0000"/>
              </a:solidFill>
              <a:latin typeface="+mj-ea"/>
              <a:ea typeface="+mj-ea"/>
            </a:rPr>
            <a:t>月</a:t>
          </a:r>
          <a:r>
            <a:rPr kumimoji="1" lang="en-US" altLang="ja-JP" sz="1100" b="1" u="sng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 b="1" u="sng">
              <a:solidFill>
                <a:srgbClr val="FF0000"/>
              </a:solidFill>
              <a:latin typeface="+mj-ea"/>
              <a:ea typeface="+mj-ea"/>
            </a:rPr>
            <a:t>日（水）</a:t>
          </a:r>
          <a:r>
            <a:rPr kumimoji="1" lang="ja-JP" altLang="en-US" sz="1100"/>
            <a:t>は</a:t>
          </a:r>
          <a:r>
            <a:rPr kumimoji="1" lang="ja-JP" altLang="en-US" sz="1100" b="1"/>
            <a:t>お正月行事</a:t>
          </a:r>
          <a:r>
            <a:rPr kumimoji="1" lang="ja-JP" altLang="en-US" sz="1100"/>
            <a:t>のため、</a:t>
          </a:r>
          <a:r>
            <a:rPr kumimoji="1" lang="ja-JP" altLang="en-US" sz="1100" b="1" u="sng">
              <a:solidFill>
                <a:srgbClr val="FF0000"/>
              </a:solidFill>
            </a:rPr>
            <a:t>入浴はありません。</a:t>
          </a:r>
          <a:r>
            <a:rPr kumimoji="1" lang="ja-JP" altLang="en-US" sz="1100"/>
            <a:t>ご了承ください。</a:t>
          </a:r>
        </a:p>
      </xdr:txBody>
    </xdr:sp>
    <xdr:clientData/>
  </xdr:twoCellAnchor>
  <xdr:twoCellAnchor>
    <xdr:from>
      <xdr:col>7</xdr:col>
      <xdr:colOff>38100</xdr:colOff>
      <xdr:row>10</xdr:row>
      <xdr:rowOff>28574</xdr:rowOff>
    </xdr:from>
    <xdr:to>
      <xdr:col>14</xdr:col>
      <xdr:colOff>4200</xdr:colOff>
      <xdr:row>12</xdr:row>
      <xdr:rowOff>66675</xdr:rowOff>
    </xdr:to>
    <xdr:sp macro="" textlink="">
      <xdr:nvSpPr>
        <xdr:cNvPr id="27" name="Text Box 2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638925" y="4371974"/>
          <a:ext cx="4500000" cy="933451"/>
        </a:xfrm>
        <a:prstGeom prst="rect">
          <a:avLst/>
        </a:prstGeom>
        <a:solidFill>
          <a:srgbClr val="FFFF99">
            <a:alpha val="50000"/>
          </a:srgbClr>
        </a:solidFill>
        <a:ln w="12700">
          <a:noFill/>
          <a:prstDash val="solid"/>
          <a:miter lim="800000"/>
          <a:headEnd/>
          <a:tailEnd/>
        </a:ln>
      </xdr:spPr>
      <xdr:txBody>
        <a:bodyPr vertOverflow="clip" wrap="square" lIns="36576" tIns="18288" rIns="0" bIns="0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＜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11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月の行事予定＞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午前は、ペーパークラフト、陶芸、フラワーアレンジに参加して頂き、</a:t>
          </a:r>
          <a:endParaRPr lang="en-US" altLang="ja-JP" sz="10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午後は、おもしろ川柳教室と駄菓子屋をご用意しています。</a:t>
          </a:r>
        </a:p>
        <a:p>
          <a:pPr algn="l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14</xdr:row>
      <xdr:rowOff>304800</xdr:rowOff>
    </xdr:to>
    <xdr:sp macro="" textlink="">
      <xdr:nvSpPr>
        <xdr:cNvPr id="104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134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923925</xdr:colOff>
      <xdr:row>0</xdr:row>
      <xdr:rowOff>371475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>
          <a:off x="0" y="0"/>
          <a:ext cx="1866900" cy="3714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HGS創英角ﾎﾟｯﾌﾟ体"/>
              <a:ea typeface="HGS創英角ﾎﾟｯﾌﾟ体"/>
            </a:rPr>
            <a:t>令和３年１２月</a:t>
          </a:r>
        </a:p>
      </xdr:txBody>
    </xdr:sp>
    <xdr:clientData/>
  </xdr:twoCellAnchor>
  <xdr:twoCellAnchor editAs="oneCell">
    <xdr:from>
      <xdr:col>7</xdr:col>
      <xdr:colOff>112511</xdr:colOff>
      <xdr:row>1</xdr:row>
      <xdr:rowOff>38100</xdr:rowOff>
    </xdr:from>
    <xdr:to>
      <xdr:col>10</xdr:col>
      <xdr:colOff>219074</xdr:colOff>
      <xdr:row>4</xdr:row>
      <xdr:rowOff>243037</xdr:rowOff>
    </xdr:to>
    <xdr:pic>
      <xdr:nvPicPr>
        <xdr:cNvPr id="1047" name="Picture 35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13336" y="419100"/>
          <a:ext cx="2049663" cy="14812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304800</xdr:colOff>
      <xdr:row>10</xdr:row>
      <xdr:rowOff>304800</xdr:rowOff>
    </xdr:to>
    <xdr:sp macro="" textlink="">
      <xdr:nvSpPr>
        <xdr:cNvPr id="104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12</xdr:row>
      <xdr:rowOff>304800</xdr:rowOff>
    </xdr:to>
    <xdr:sp macro="" textlink="">
      <xdr:nvSpPr>
        <xdr:cNvPr id="105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2828925" y="5238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DC663D-6D2B-4DFF-8889-2F591ECA3182}"/>
            </a:ext>
          </a:extLst>
        </xdr:cNvPr>
        <xdr:cNvSpPr>
          <a:spLocks noChangeAspect="1" noChangeArrowheads="1"/>
        </xdr:cNvSpPr>
      </xdr:nvSpPr>
      <xdr:spPr bwMode="auto">
        <a:xfrm>
          <a:off x="5657850" y="5238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3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27871DD-A241-41E9-A8E4-2C60F4854AF0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3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318D09-5A3F-4C20-9ED5-88006195F8E7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10</xdr:row>
      <xdr:rowOff>0</xdr:rowOff>
    </xdr:from>
    <xdr:ext cx="304800" cy="304800"/>
    <xdr:sp macro="" textlink="">
      <xdr:nvSpPr>
        <xdr:cNvPr id="3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2E85FF-B542-427A-ADB5-82BDEBC591BC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178DAD-A7F4-46F5-8D13-34C7865CE652}"/>
            </a:ext>
          </a:extLst>
        </xdr:cNvPr>
        <xdr:cNvSpPr>
          <a:spLocks noChangeAspect="1" noChangeArrowheads="1"/>
        </xdr:cNvSpPr>
      </xdr:nvSpPr>
      <xdr:spPr bwMode="auto">
        <a:xfrm>
          <a:off x="5657850" y="5238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10</xdr:col>
      <xdr:colOff>285750</xdr:colOff>
      <xdr:row>1</xdr:row>
      <xdr:rowOff>38100</xdr:rowOff>
    </xdr:from>
    <xdr:to>
      <xdr:col>13</xdr:col>
      <xdr:colOff>590550</xdr:colOff>
      <xdr:row>4</xdr:row>
      <xdr:rowOff>257173</xdr:rowOff>
    </xdr:to>
    <xdr:pic>
      <xdr:nvPicPr>
        <xdr:cNvPr id="40" name="Picture 37">
          <a:extLst>
            <a:ext uri="{FF2B5EF4-FFF2-40B4-BE49-F238E27FC236}">
              <a16:creationId xmlns:a16="http://schemas.microsoft.com/office/drawing/2014/main" id="{3A2800F3-34EB-4549-82BA-51D02E1E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29675" y="419100"/>
          <a:ext cx="2247900" cy="1495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4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CF78D1-0E42-444A-A749-0401B85A567F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4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1E7ADF-BB66-45B1-803E-BCDBC269B6B9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4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76A7BF-5141-458D-A7C3-0671B7D83615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 macro="" textlink="">
      <xdr:nvSpPr>
        <xdr:cNvPr id="4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73FB55-B87B-48AC-A349-788DE763D2FC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5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1A6ADC-03D9-4365-BC5B-55042CCCD7E7}"/>
            </a:ext>
          </a:extLst>
        </xdr:cNvPr>
        <xdr:cNvSpPr>
          <a:spLocks noChangeAspect="1" noChangeArrowheads="1"/>
        </xdr:cNvSpPr>
      </xdr:nvSpPr>
      <xdr:spPr bwMode="auto">
        <a:xfrm>
          <a:off x="2828925" y="5238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5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8A80C5-2B2C-42C4-9198-C419D2C34635}"/>
            </a:ext>
          </a:extLst>
        </xdr:cNvPr>
        <xdr:cNvSpPr>
          <a:spLocks noChangeAspect="1" noChangeArrowheads="1"/>
        </xdr:cNvSpPr>
      </xdr:nvSpPr>
      <xdr:spPr bwMode="auto">
        <a:xfrm>
          <a:off x="2828925" y="5238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5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B6A9FD-155D-4206-9812-98D59E043671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5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A05980-1A20-4B10-8BC1-3A36D4645112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5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F4B343-AB3B-44E3-AB0C-A96454F084BA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5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6D23F6-DA15-4FF0-9299-9F641B3F6BEC}"/>
            </a:ext>
          </a:extLst>
        </xdr:cNvPr>
        <xdr:cNvSpPr>
          <a:spLocks noChangeAspect="1" noChangeArrowheads="1"/>
        </xdr:cNvSpPr>
      </xdr:nvSpPr>
      <xdr:spPr bwMode="auto">
        <a:xfrm>
          <a:off x="2828925" y="5238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5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92DD29-B14E-4801-B25D-931AB201763B}"/>
            </a:ext>
          </a:extLst>
        </xdr:cNvPr>
        <xdr:cNvSpPr>
          <a:spLocks noChangeAspect="1" noChangeArrowheads="1"/>
        </xdr:cNvSpPr>
      </xdr:nvSpPr>
      <xdr:spPr bwMode="auto">
        <a:xfrm>
          <a:off x="2828925" y="5238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5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E2FFF7-02C5-419C-99D7-47D639EB57A7}"/>
            </a:ext>
          </a:extLst>
        </xdr:cNvPr>
        <xdr:cNvSpPr>
          <a:spLocks noChangeAspect="1" noChangeArrowheads="1"/>
        </xdr:cNvSpPr>
      </xdr:nvSpPr>
      <xdr:spPr bwMode="auto">
        <a:xfrm>
          <a:off x="2828925" y="5238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5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CFA678-147C-4FD9-A5DE-69E8D9F506DE}"/>
            </a:ext>
          </a:extLst>
        </xdr:cNvPr>
        <xdr:cNvSpPr>
          <a:spLocks noChangeAspect="1" noChangeArrowheads="1"/>
        </xdr:cNvSpPr>
      </xdr:nvSpPr>
      <xdr:spPr bwMode="auto">
        <a:xfrm>
          <a:off x="2828925" y="5238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5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1ECC07-D097-4EBA-BD9B-B51DC8DE4B70}"/>
            </a:ext>
          </a:extLst>
        </xdr:cNvPr>
        <xdr:cNvSpPr>
          <a:spLocks noChangeAspect="1" noChangeArrowheads="1"/>
        </xdr:cNvSpPr>
      </xdr:nvSpPr>
      <xdr:spPr bwMode="auto">
        <a:xfrm>
          <a:off x="2828925" y="5238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6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02C34C-6158-4AA8-A9A2-83B11E32F2A3}"/>
            </a:ext>
          </a:extLst>
        </xdr:cNvPr>
        <xdr:cNvSpPr>
          <a:spLocks noChangeAspect="1" noChangeArrowheads="1"/>
        </xdr:cNvSpPr>
      </xdr:nvSpPr>
      <xdr:spPr bwMode="auto">
        <a:xfrm>
          <a:off x="18859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6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EDB671-8A46-419A-A721-5053E78550A9}"/>
            </a:ext>
          </a:extLst>
        </xdr:cNvPr>
        <xdr:cNvSpPr>
          <a:spLocks noChangeAspect="1" noChangeArrowheads="1"/>
        </xdr:cNvSpPr>
      </xdr:nvSpPr>
      <xdr:spPr bwMode="auto">
        <a:xfrm>
          <a:off x="18859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 macro="" textlink="">
      <xdr:nvSpPr>
        <xdr:cNvPr id="6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7041A9-7AD1-4E12-AAC8-8A318FFB6DD2}"/>
            </a:ext>
          </a:extLst>
        </xdr:cNvPr>
        <xdr:cNvSpPr>
          <a:spLocks noChangeAspect="1" noChangeArrowheads="1"/>
        </xdr:cNvSpPr>
      </xdr:nvSpPr>
      <xdr:spPr bwMode="auto">
        <a:xfrm>
          <a:off x="18859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 macro="" textlink="">
      <xdr:nvSpPr>
        <xdr:cNvPr id="6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B65A28-E039-45FD-96B2-D0B3595E9D27}"/>
            </a:ext>
          </a:extLst>
        </xdr:cNvPr>
        <xdr:cNvSpPr>
          <a:spLocks noChangeAspect="1" noChangeArrowheads="1"/>
        </xdr:cNvSpPr>
      </xdr:nvSpPr>
      <xdr:spPr bwMode="auto">
        <a:xfrm>
          <a:off x="18859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4800"/>
    <xdr:sp macro="" textlink="">
      <xdr:nvSpPr>
        <xdr:cNvPr id="6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25E757-3844-4251-B025-F52AE56117EF}"/>
            </a:ext>
          </a:extLst>
        </xdr:cNvPr>
        <xdr:cNvSpPr>
          <a:spLocks noChangeAspect="1" noChangeArrowheads="1"/>
        </xdr:cNvSpPr>
      </xdr:nvSpPr>
      <xdr:spPr bwMode="auto">
        <a:xfrm>
          <a:off x="282892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4800"/>
    <xdr:sp macro="" textlink="">
      <xdr:nvSpPr>
        <xdr:cNvPr id="6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82814F-2FCF-4484-96C0-9C27894999A3}"/>
            </a:ext>
          </a:extLst>
        </xdr:cNvPr>
        <xdr:cNvSpPr>
          <a:spLocks noChangeAspect="1" noChangeArrowheads="1"/>
        </xdr:cNvSpPr>
      </xdr:nvSpPr>
      <xdr:spPr bwMode="auto">
        <a:xfrm>
          <a:off x="282892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04800"/>
    <xdr:sp macro="" textlink="">
      <xdr:nvSpPr>
        <xdr:cNvPr id="7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2542C1-9D3B-4B10-A6A8-36AEA5801A0F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04800"/>
    <xdr:sp macro="" textlink="">
      <xdr:nvSpPr>
        <xdr:cNvPr id="7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557458-F294-4705-BF71-5595046FD372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04800"/>
    <xdr:sp macro="" textlink="">
      <xdr:nvSpPr>
        <xdr:cNvPr id="7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33BF64-E387-45D1-A768-6B5E0D852CA9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04800"/>
    <xdr:sp macro="" textlink="">
      <xdr:nvSpPr>
        <xdr:cNvPr id="7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B7F8DF-B192-41FB-B255-FE819FA26324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04800"/>
    <xdr:sp macro="" textlink="">
      <xdr:nvSpPr>
        <xdr:cNvPr id="7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0C4319-7A5C-4E12-BC39-AFCFC64A5A05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04800"/>
    <xdr:sp macro="" textlink="">
      <xdr:nvSpPr>
        <xdr:cNvPr id="7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BC7DC0-F929-44A0-B617-FACF33F9FD74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12</xdr:row>
      <xdr:rowOff>0</xdr:rowOff>
    </xdr:from>
    <xdr:ext cx="304800" cy="304800"/>
    <xdr:sp macro="" textlink="">
      <xdr:nvSpPr>
        <xdr:cNvPr id="7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B550D3-0808-4F37-A6AC-DF2E2B351E00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7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4CFB75-7DBB-499F-AE24-3E8979702BB1}"/>
            </a:ext>
          </a:extLst>
        </xdr:cNvPr>
        <xdr:cNvSpPr>
          <a:spLocks noChangeAspect="1" noChangeArrowheads="1"/>
        </xdr:cNvSpPr>
      </xdr:nvSpPr>
      <xdr:spPr bwMode="auto">
        <a:xfrm>
          <a:off x="942975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8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F32611-0855-487D-A733-732E82F5B5C6}"/>
            </a:ext>
          </a:extLst>
        </xdr:cNvPr>
        <xdr:cNvSpPr>
          <a:spLocks noChangeAspect="1" noChangeArrowheads="1"/>
        </xdr:cNvSpPr>
      </xdr:nvSpPr>
      <xdr:spPr bwMode="auto">
        <a:xfrm>
          <a:off x="942975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7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59EE32-F934-4691-92F6-83C6A9F2AE64}"/>
            </a:ext>
          </a:extLst>
        </xdr:cNvPr>
        <xdr:cNvSpPr>
          <a:spLocks noChangeAspect="1" noChangeArrowheads="1"/>
        </xdr:cNvSpPr>
      </xdr:nvSpPr>
      <xdr:spPr bwMode="auto">
        <a:xfrm>
          <a:off x="282892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8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CCAB2B-2DE9-4F44-BB8E-D3857DC85278}"/>
            </a:ext>
          </a:extLst>
        </xdr:cNvPr>
        <xdr:cNvSpPr>
          <a:spLocks noChangeAspect="1" noChangeArrowheads="1"/>
        </xdr:cNvSpPr>
      </xdr:nvSpPr>
      <xdr:spPr bwMode="auto">
        <a:xfrm>
          <a:off x="282892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04800"/>
    <xdr:sp macro="" textlink="">
      <xdr:nvSpPr>
        <xdr:cNvPr id="8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FE4C91-7DB8-4B36-A6B2-0C67BC085FB7}"/>
            </a:ext>
          </a:extLst>
        </xdr:cNvPr>
        <xdr:cNvSpPr>
          <a:spLocks noChangeAspect="1" noChangeArrowheads="1"/>
        </xdr:cNvSpPr>
      </xdr:nvSpPr>
      <xdr:spPr bwMode="auto">
        <a:xfrm>
          <a:off x="188595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04800"/>
    <xdr:sp macro="" textlink="">
      <xdr:nvSpPr>
        <xdr:cNvPr id="8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CD9208-9C04-4851-89C7-0CD9548DE245}"/>
            </a:ext>
          </a:extLst>
        </xdr:cNvPr>
        <xdr:cNvSpPr>
          <a:spLocks noChangeAspect="1" noChangeArrowheads="1"/>
        </xdr:cNvSpPr>
      </xdr:nvSpPr>
      <xdr:spPr bwMode="auto">
        <a:xfrm>
          <a:off x="188595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304800"/>
    <xdr:sp macro="" textlink="">
      <xdr:nvSpPr>
        <xdr:cNvPr id="8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ACB1B8-EFBC-4B65-8742-7785FC1D1081}"/>
            </a:ext>
          </a:extLst>
        </xdr:cNvPr>
        <xdr:cNvSpPr>
          <a:spLocks noChangeAspect="1" noChangeArrowheads="1"/>
        </xdr:cNvSpPr>
      </xdr:nvSpPr>
      <xdr:spPr bwMode="auto">
        <a:xfrm>
          <a:off x="2828925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304800"/>
    <xdr:sp macro="" textlink="">
      <xdr:nvSpPr>
        <xdr:cNvPr id="8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32AD6D-6FFC-45CD-A389-6D4E21A9F5DA}"/>
            </a:ext>
          </a:extLst>
        </xdr:cNvPr>
        <xdr:cNvSpPr>
          <a:spLocks noChangeAspect="1" noChangeArrowheads="1"/>
        </xdr:cNvSpPr>
      </xdr:nvSpPr>
      <xdr:spPr bwMode="auto">
        <a:xfrm>
          <a:off x="2828925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8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41D7C7-6EE8-4078-B531-B5FF6172BFF3}"/>
            </a:ext>
          </a:extLst>
        </xdr:cNvPr>
        <xdr:cNvSpPr>
          <a:spLocks noChangeAspect="1" noChangeArrowheads="1"/>
        </xdr:cNvSpPr>
      </xdr:nvSpPr>
      <xdr:spPr bwMode="auto">
        <a:xfrm>
          <a:off x="2828925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8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B83C99-677C-48FB-9983-F7B17554F380}"/>
            </a:ext>
          </a:extLst>
        </xdr:cNvPr>
        <xdr:cNvSpPr>
          <a:spLocks noChangeAspect="1" noChangeArrowheads="1"/>
        </xdr:cNvSpPr>
      </xdr:nvSpPr>
      <xdr:spPr bwMode="auto">
        <a:xfrm>
          <a:off x="2828925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8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6C14B7-EC10-4720-BA56-85B7B51E13EA}"/>
            </a:ext>
          </a:extLst>
        </xdr:cNvPr>
        <xdr:cNvSpPr>
          <a:spLocks noChangeAspect="1" noChangeArrowheads="1"/>
        </xdr:cNvSpPr>
      </xdr:nvSpPr>
      <xdr:spPr bwMode="auto">
        <a:xfrm>
          <a:off x="282892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8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DDA4B4-9F41-41FE-BD33-92C6E124F160}"/>
            </a:ext>
          </a:extLst>
        </xdr:cNvPr>
        <xdr:cNvSpPr>
          <a:spLocks noChangeAspect="1" noChangeArrowheads="1"/>
        </xdr:cNvSpPr>
      </xdr:nvSpPr>
      <xdr:spPr bwMode="auto">
        <a:xfrm>
          <a:off x="282892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9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E54A09-6600-4A6E-8522-B650B806AABD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9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5A44D8-04A1-4C9D-A1C7-C543FA6C54F9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9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2B7CF0-88CB-4741-8AFF-9D6FB4F7B34E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9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B33485-1057-4A47-98F1-1A3D4DD4F918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9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929538-FF65-492E-A6E9-505246B00999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9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55C04E-ACD2-45B5-9150-D29F1F6010DE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9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5888DF-1863-4FB4-BC50-0D8E8F416EE5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9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2CBC7A-DE6D-4B64-98C0-55A575C74223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9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92A616-DDFB-475C-AEC9-FBEF072DEA25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9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2D40EE-5C27-45BD-8850-A9D647B656D8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10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8CC373-D302-4C92-AA13-1D13E185AB1A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10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FA0039-1FBF-4FA6-BC7C-3CA600DDF522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10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645047-DDD7-43CF-9C04-93A1E8860C48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10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A34245-BD09-40A5-A677-7F8D8D6EF078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10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C262C9-CE1A-4EB7-B276-0B6B89E38944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6</xdr:row>
      <xdr:rowOff>0</xdr:rowOff>
    </xdr:from>
    <xdr:ext cx="304800" cy="304800"/>
    <xdr:sp macro="" textlink="">
      <xdr:nvSpPr>
        <xdr:cNvPr id="10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95D2DD-215D-4064-AECA-EFADC62CF9E3}"/>
            </a:ext>
          </a:extLst>
        </xdr:cNvPr>
        <xdr:cNvSpPr>
          <a:spLocks noChangeAspect="1" noChangeArrowheads="1"/>
        </xdr:cNvSpPr>
      </xdr:nvSpPr>
      <xdr:spPr bwMode="auto">
        <a:xfrm>
          <a:off x="565785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10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0A9092-E481-4EE4-8DA8-60DA3E9415FD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10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D5CE34-4FB0-402A-B2A2-3C79B90428B1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10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E17A02-B3B8-4709-AC2A-90219FA853C1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04800"/>
    <xdr:sp macro="" textlink="">
      <xdr:nvSpPr>
        <xdr:cNvPr id="10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35C134-EF64-42AE-9F62-22835AA7CE29}"/>
            </a:ext>
          </a:extLst>
        </xdr:cNvPr>
        <xdr:cNvSpPr>
          <a:spLocks noChangeAspect="1" noChangeArrowheads="1"/>
        </xdr:cNvSpPr>
      </xdr:nvSpPr>
      <xdr:spPr bwMode="auto">
        <a:xfrm>
          <a:off x="565785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1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357976-1D55-4FE2-8D76-7939C18D6EFD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1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430884-FCE5-4622-BFF4-4F5726ECB355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1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78AB6A-426D-4254-9E72-3FAFD188C5E9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1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D69795-CC39-45F5-868F-D3A517FF76FA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11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18C301-D9D4-472B-9011-31FE31801092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11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AEE2BF-1A76-41D4-AD96-56E8958FA16B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11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CA6F36-6014-4CE4-9832-506C03123C3B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11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00EAE8-87E1-42F9-BE0C-4365A72B8F56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1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0C96DB-A0F0-4807-AC3E-DE182B98FBCE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1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841986-709C-4132-9231-679CAB7C1E05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2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701E51-EA2E-4059-879E-242A1036D97C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04800"/>
    <xdr:sp macro="" textlink="">
      <xdr:nvSpPr>
        <xdr:cNvPr id="12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28D9E7-00B2-4182-8308-B921FE2D2DC9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04800"/>
    <xdr:sp macro="" textlink="">
      <xdr:nvSpPr>
        <xdr:cNvPr id="12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EE23D5-CBB0-4A2F-A2C3-034A6F9175FB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04800"/>
    <xdr:sp macro="" textlink="">
      <xdr:nvSpPr>
        <xdr:cNvPr id="12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440AF3-37F8-4F7F-B95C-DAF0FECE8210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304800"/>
    <xdr:sp macro="" textlink="">
      <xdr:nvSpPr>
        <xdr:cNvPr id="12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1E3E83-120A-4193-8156-9937423D6B78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304800"/>
    <xdr:sp macro="" textlink="">
      <xdr:nvSpPr>
        <xdr:cNvPr id="12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C767E5-8065-4D57-B679-0AD65B09668E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6</xdr:row>
      <xdr:rowOff>0</xdr:rowOff>
    </xdr:from>
    <xdr:ext cx="304800" cy="304800"/>
    <xdr:sp macro="" textlink="">
      <xdr:nvSpPr>
        <xdr:cNvPr id="12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B22263-B1F9-495A-B9D0-E2435225C602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84099-2AB4-4163-A4CC-D288A5180666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6BF3C3-F064-459C-B636-7754C0F5CB08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304800" cy="304800"/>
    <xdr:sp macro="" textlink="">
      <xdr:nvSpPr>
        <xdr:cNvPr id="12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48363C-D18F-450E-9EE7-2EFA9F3F8589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3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946B46-5559-4497-9C3B-6704F1700EFB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3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B5092F-275A-4538-BD76-EA4778C194BE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3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30C4F7-7611-4F04-A5F0-13FAF5263F78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3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995F77-6587-495C-9EB7-791B15B3C271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3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13FBC8-6E70-4C9A-9D48-847B96386DF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3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4FF486-A7E6-416E-AC7A-12A075B0AC52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3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D11D65-AF3A-4DDF-ADED-6D0CEB0A81AF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3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76BC69-345C-43CF-B788-67950E1B8B23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3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5C0F02-381A-43EF-8927-BC212B3A330C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3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18AD44-8AB9-4577-9091-A02DF2236B15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4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5DD93C-BFFE-4758-9188-04F4B9F3BD3A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4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B78C22-A630-4D32-963F-968D7BF1E8A8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4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B07A57-6588-44F5-A47E-C291E1AD8D81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4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603F9B-03F7-45E7-81DA-C94F25619AF0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4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BC5A51-E3C0-43F2-B649-BC3FCA12296F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4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C0783C-746F-4CD1-AABA-721CC887E66C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4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70A497-5A06-49A9-B3BC-329F55F5B181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4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A2C7FE-7322-44AE-90B4-A42B121BFE30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4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5060BE-03D8-43C0-A8CF-6444FFB1F7F1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4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0C76F0-A9DE-4E07-A9D2-7258C1376714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5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F26BA7-EAD0-4F14-A409-64F98645C302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5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DEB4E9-EC7D-4637-A68A-70C6816B6CF9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5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FEC4F6-1DAB-44DA-B668-B9A44B033461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5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9806ED-3084-4DC4-A946-87EA0FAD22F6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5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A489AA-7680-428C-80B1-DC79A86FA02D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5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19BABF-A646-4F30-9286-27ED73F306E5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5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348FE2-3806-45C8-A017-BA4028C79E94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5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26DCB8-419F-448C-B5B0-ECCAAA16E3AC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5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9CBCB1-E39B-4962-9513-B7B7B38DFC37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5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2E31DC-BE52-49EC-8C5F-A40C1F4C3A6F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6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9FC2AB-0C26-4F84-9A19-3DBE1DF4B3D2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6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306D91-0432-472C-93E8-B3884E0395AD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6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B1AEEC-C64F-440C-95B0-D570CFB927B5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6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661AC3-7E58-49BF-883D-615EFEA5F1B3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6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068FD5-0184-450E-8A67-D056E7AC0936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6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9D5506-2D31-4EEB-A64A-144B93A65BB3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6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DED0A1-180D-41CC-A71F-2729F5F5CE49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6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1D678C-6BBC-4CE3-8DAC-F505369DDE7D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6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4B6AA3-A20D-467D-8CF3-EC69D9C4B995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6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FD9E59-373A-49E3-8200-7D122A0E461E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7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FE5F8A-F18B-4D45-B14A-54B790EB87BD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7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C5D033-4AE5-4422-9C97-FCD3C6FD40CF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7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AB4C77-B018-4FAB-B73D-8B9E5B46B98C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7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32D64F-B26D-4672-ABB1-6E69B8773726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7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B1F804-F42C-454F-B5AA-112A90ED4271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7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5599BF-B7CF-4A3B-93B3-B6BA87F513AE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7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F685F3-D35D-4D92-81DD-76D430CC5415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304800" cy="304800"/>
    <xdr:sp macro="" textlink="">
      <xdr:nvSpPr>
        <xdr:cNvPr id="17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E7D454-59F3-4CB0-80AB-F73EB493ECF8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7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CB4ACD-2C62-4C57-ADC3-AEB622AC14F8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7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4194C9-0F3F-40BB-9D29-30EFA96460DF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8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BA7E5B-AA6F-423B-8907-9795562D43AA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8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0053A1-D0A7-4A38-B168-EE5F4AA53667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8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F09DB0-48C5-4D3A-8AB9-7B9F7E68A5A9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8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7DAA9B-018C-43FD-B11C-7BD591B0ECE0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8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ABBEDA-986C-486E-B336-96686444CA19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8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29398C-486B-44CA-B661-D5D8993CF952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8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340E15-2A9A-44A9-9B60-30F5767A13E3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8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C82E64-CB0C-4506-9A7F-F99EB05CE993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8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6160F8-C1A5-480A-8B4F-6570D65C773E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8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6A2036-1E96-46E2-BC0E-97687613C932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9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2FAECC-4BE7-488C-8584-B87C49A6E7EF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9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8B4301-7691-41F4-A811-F28832B79F84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9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AE93DF-B750-4F2E-887F-C0014E3C4061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9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A77365-48B0-4832-8911-A9BE9C38B659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9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25D072-A32F-4EE8-821B-768314D40904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9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DBEFBC-062B-4CA0-A6FF-56A67BACF7F6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9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F70AC4-AAB5-4ADD-81C6-8C97FF3E4BF6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9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584A36-FCBB-4C31-9D3C-E3E6D72F9A0C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9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4F8043-D207-426B-A4E7-F90D7EB15847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9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48EC9C-292F-4750-BC93-B4928583DAE0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20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F4EE0B-895D-4D86-A086-A39CACFA43CC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20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3C2DF2-87E1-4240-A50E-60C4F99EF96F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20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8E2362-0E8C-40F5-A411-43EF516615E8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20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3C89AB-25ED-4607-8DE5-825853D93E47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20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B9E063-4EB6-4491-9063-D55869088811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20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614079-6054-4DFF-9249-2B0CEFC0176F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0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136101-3071-4A5B-907E-35D284C9846A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0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D8060F-3851-44C4-844B-1115DE5DE54B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0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621B02-AB7F-4835-A2C1-159DCE6BE2D2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0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8C3570-6894-4D13-AC75-D422EB0895C9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4BE19A-1C88-40C7-AA87-2A217E634BC2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B43124-67C8-40DD-9FE1-A15D2B745618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2FE840-C4AE-4CB8-A930-96E6AB0C465B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5F1E28-565F-424B-BC31-AB106B5ACA81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FD60F4-1A57-4DEE-AD03-24EA309A7ED3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6C055C-5217-4345-8C80-302BB2B68FED}"/>
            </a:ext>
          </a:extLst>
        </xdr:cNvPr>
        <xdr:cNvSpPr>
          <a:spLocks noChangeAspect="1" noChangeArrowheads="1"/>
        </xdr:cNvSpPr>
      </xdr:nvSpPr>
      <xdr:spPr bwMode="auto">
        <a:xfrm>
          <a:off x="56578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 macro="" textlink="">
      <xdr:nvSpPr>
        <xdr:cNvPr id="21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17C677-9E85-4508-B647-C46B4C48C1F5}"/>
            </a:ext>
          </a:extLst>
        </xdr:cNvPr>
        <xdr:cNvSpPr>
          <a:spLocks noChangeAspect="1" noChangeArrowheads="1"/>
        </xdr:cNvSpPr>
      </xdr:nvSpPr>
      <xdr:spPr bwMode="auto">
        <a:xfrm>
          <a:off x="18859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04800"/>
    <xdr:sp macro="" textlink="">
      <xdr:nvSpPr>
        <xdr:cNvPr id="21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BCFE94-CA95-4E4A-8F78-D777513CC6B8}"/>
            </a:ext>
          </a:extLst>
        </xdr:cNvPr>
        <xdr:cNvSpPr>
          <a:spLocks noChangeAspect="1" noChangeArrowheads="1"/>
        </xdr:cNvSpPr>
      </xdr:nvSpPr>
      <xdr:spPr bwMode="auto">
        <a:xfrm>
          <a:off x="188595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22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490930-9474-4C16-BD7D-4F5FCC95AE92}"/>
            </a:ext>
          </a:extLst>
        </xdr:cNvPr>
        <xdr:cNvSpPr>
          <a:spLocks noChangeAspect="1" noChangeArrowheads="1"/>
        </xdr:cNvSpPr>
      </xdr:nvSpPr>
      <xdr:spPr bwMode="auto">
        <a:xfrm>
          <a:off x="942975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22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A69566-9804-40FE-868D-2E7FDC20D2AD}"/>
            </a:ext>
          </a:extLst>
        </xdr:cNvPr>
        <xdr:cNvSpPr>
          <a:spLocks noChangeAspect="1" noChangeArrowheads="1"/>
        </xdr:cNvSpPr>
      </xdr:nvSpPr>
      <xdr:spPr bwMode="auto">
        <a:xfrm>
          <a:off x="942975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1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20863-7C3D-42B1-9C3F-6F703186FB92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1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E9847E-7494-4C76-9C05-6403928D5248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2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AE5EED-F374-4C1C-8956-0C8EE98CE983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2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28EB18-EC9D-4C9F-B214-4F92D3D032EB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2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EC03EC-A2AC-4D53-8305-CF6CA4A39659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2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7E53DF-7989-4D9D-99FA-3A4702EFE824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2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6FB51C-C5EA-4722-935F-C7EC6B2C3B9E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2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2690DE-4F03-4E43-8AE3-2471BC2603B6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2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A9F3C0-A15D-48AD-8CA4-D9A7E36C8F5B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2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62951C-C35C-4D24-8377-075FDBE8D964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3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2DF9FF-5C5C-4FAA-9D76-5621C4D767F7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3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263745-A3FC-4AA5-A45E-4049B9536927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3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DE830B-5B99-49F3-8F4D-3FA0028576D9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3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5D976A-2C00-4B4D-A973-FF2098CD2A1F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23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5D2BEF-041F-49DE-B8C5-03B20CE37E50}"/>
            </a:ext>
          </a:extLst>
        </xdr:cNvPr>
        <xdr:cNvSpPr>
          <a:spLocks noChangeAspect="1" noChangeArrowheads="1"/>
        </xdr:cNvSpPr>
      </xdr:nvSpPr>
      <xdr:spPr bwMode="auto">
        <a:xfrm>
          <a:off x="942975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23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EC2587-487E-4A06-A6B4-511BDD7A959B}"/>
            </a:ext>
          </a:extLst>
        </xdr:cNvPr>
        <xdr:cNvSpPr>
          <a:spLocks noChangeAspect="1" noChangeArrowheads="1"/>
        </xdr:cNvSpPr>
      </xdr:nvSpPr>
      <xdr:spPr bwMode="auto">
        <a:xfrm>
          <a:off x="942975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23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45ED25-6128-44FA-ACB8-7B8B75E8642B}"/>
            </a:ext>
          </a:extLst>
        </xdr:cNvPr>
        <xdr:cNvSpPr>
          <a:spLocks noChangeAspect="1" noChangeArrowheads="1"/>
        </xdr:cNvSpPr>
      </xdr:nvSpPr>
      <xdr:spPr bwMode="auto">
        <a:xfrm>
          <a:off x="2828925" y="1209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3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9775CB-55C0-4808-B8B4-58B05116F75D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3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42E79D-2274-4EB5-9655-18A6F3FA21DA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4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8F9E40-61A8-499D-B245-5712CDC58D19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4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A79625-DEDB-4139-BEE8-CD68AC875E9B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24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D1629A-431C-4BCA-9CC1-4A86FFEF3C4C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10</xdr:col>
      <xdr:colOff>152400</xdr:colOff>
      <xdr:row>8</xdr:row>
      <xdr:rowOff>16373</xdr:rowOff>
    </xdr:from>
    <xdr:to>
      <xdr:col>13</xdr:col>
      <xdr:colOff>638176</xdr:colOff>
      <xdr:row>12</xdr:row>
      <xdr:rowOff>54474</xdr:rowOff>
    </xdr:to>
    <xdr:pic>
      <xdr:nvPicPr>
        <xdr:cNvPr id="244" name="図 243">
          <a:extLst>
            <a:ext uri="{FF2B5EF4-FFF2-40B4-BE49-F238E27FC236}">
              <a16:creationId xmlns:a16="http://schemas.microsoft.com/office/drawing/2014/main" id="{001A4408-5714-4B93-936D-FEB315E33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3464423"/>
          <a:ext cx="2428876" cy="182880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24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F2BA62-93F7-4827-9E03-C8E30BE0F002}"/>
            </a:ext>
          </a:extLst>
        </xdr:cNvPr>
        <xdr:cNvSpPr>
          <a:spLocks noChangeAspect="1" noChangeArrowheads="1"/>
        </xdr:cNvSpPr>
      </xdr:nvSpPr>
      <xdr:spPr bwMode="auto">
        <a:xfrm>
          <a:off x="942975" y="5238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24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825EAC-BA25-4567-A123-32D391126B28}"/>
            </a:ext>
          </a:extLst>
        </xdr:cNvPr>
        <xdr:cNvSpPr>
          <a:spLocks noChangeAspect="1" noChangeArrowheads="1"/>
        </xdr:cNvSpPr>
      </xdr:nvSpPr>
      <xdr:spPr bwMode="auto">
        <a:xfrm>
          <a:off x="942975" y="5238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24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EADEC3-0150-4AC7-B65D-5D5DE2AF19E9}"/>
            </a:ext>
          </a:extLst>
        </xdr:cNvPr>
        <xdr:cNvSpPr>
          <a:spLocks noChangeAspect="1" noChangeArrowheads="1"/>
        </xdr:cNvSpPr>
      </xdr:nvSpPr>
      <xdr:spPr bwMode="auto">
        <a:xfrm>
          <a:off x="942975" y="52387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4800"/>
    <xdr:sp macro="" textlink="">
      <xdr:nvSpPr>
        <xdr:cNvPr id="25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DC5D29-C592-461A-AD68-181C3E8D6B1B}"/>
            </a:ext>
          </a:extLst>
        </xdr:cNvPr>
        <xdr:cNvSpPr>
          <a:spLocks noChangeAspect="1" noChangeArrowheads="1"/>
        </xdr:cNvSpPr>
      </xdr:nvSpPr>
      <xdr:spPr bwMode="auto">
        <a:xfrm>
          <a:off x="942975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04800"/>
    <xdr:sp macro="" textlink="">
      <xdr:nvSpPr>
        <xdr:cNvPr id="25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0929E0-8EDE-44AF-985B-42CAAF88F406}"/>
            </a:ext>
          </a:extLst>
        </xdr:cNvPr>
        <xdr:cNvSpPr>
          <a:spLocks noChangeAspect="1" noChangeArrowheads="1"/>
        </xdr:cNvSpPr>
      </xdr:nvSpPr>
      <xdr:spPr bwMode="auto">
        <a:xfrm>
          <a:off x="942975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04800"/>
    <xdr:sp macro="" textlink="">
      <xdr:nvSpPr>
        <xdr:cNvPr id="25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5CC956-5659-4C86-98F3-B6014551FA95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04800"/>
    <xdr:sp macro="" textlink="">
      <xdr:nvSpPr>
        <xdr:cNvPr id="25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1E7E9D-6728-4449-B6F0-122A1A562AA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04800"/>
    <xdr:sp macro="" textlink="">
      <xdr:nvSpPr>
        <xdr:cNvPr id="26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A5CD73-D50E-4A6F-AA3B-855061A904BB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04800"/>
    <xdr:sp macro="" textlink="">
      <xdr:nvSpPr>
        <xdr:cNvPr id="26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731B2A-94CD-44AC-BE9E-97C9E5A5E87B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04800"/>
    <xdr:sp macro="" textlink="">
      <xdr:nvSpPr>
        <xdr:cNvPr id="26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444527-4C1B-473B-BE7D-2D0880B57D7B}"/>
            </a:ext>
          </a:extLst>
        </xdr:cNvPr>
        <xdr:cNvSpPr>
          <a:spLocks noChangeAspect="1" noChangeArrowheads="1"/>
        </xdr:cNvSpPr>
      </xdr:nvSpPr>
      <xdr:spPr bwMode="auto">
        <a:xfrm>
          <a:off x="377190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6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8CED6-8710-482A-AF16-C835E134808F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6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889053-D311-4093-B2DA-6A2EF1798866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6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7087D1-5F30-4EDE-ACF5-74DB7C6DC07C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6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CA63C3-B29A-4923-B099-F10E5B4D881C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6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022659-9BB4-4666-9522-D19E03F0A89F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6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5C51E7-BC87-4CF3-B4F6-B24BD0E072EA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6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D0F230-6129-4226-8236-4543281A44A7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7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DE8244-4961-4C17-B7A8-C80DE9D88B37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7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529B91-14BE-455F-9E36-99E5B0F3745C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7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934815-A026-4543-A462-3F63B95CE8C9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7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221451-CFEB-4CAE-ADEF-617E04E52F61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7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721B77-5EDC-4D28-8133-48970D2FE29E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7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943F2C-BABB-4870-A631-F9C98AA77176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7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78977D-5EE2-40AB-AA4C-8208828A79C3}"/>
            </a:ext>
          </a:extLst>
        </xdr:cNvPr>
        <xdr:cNvSpPr>
          <a:spLocks noChangeAspect="1" noChangeArrowheads="1"/>
        </xdr:cNvSpPr>
      </xdr:nvSpPr>
      <xdr:spPr bwMode="auto">
        <a:xfrm>
          <a:off x="5657850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25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E41F4E-14A7-406D-8985-EA335C5615D8}"/>
            </a:ext>
          </a:extLst>
        </xdr:cNvPr>
        <xdr:cNvSpPr>
          <a:spLocks noChangeAspect="1" noChangeArrowheads="1"/>
        </xdr:cNvSpPr>
      </xdr:nvSpPr>
      <xdr:spPr bwMode="auto">
        <a:xfrm>
          <a:off x="942975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25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22C21F-7C46-46EB-BCF9-CB79D9C86254}"/>
            </a:ext>
          </a:extLst>
        </xdr:cNvPr>
        <xdr:cNvSpPr>
          <a:spLocks noChangeAspect="1" noChangeArrowheads="1"/>
        </xdr:cNvSpPr>
      </xdr:nvSpPr>
      <xdr:spPr bwMode="auto">
        <a:xfrm>
          <a:off x="942975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25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42FB03-FD4A-4BE5-A0A1-476A2741B684}"/>
            </a:ext>
          </a:extLst>
        </xdr:cNvPr>
        <xdr:cNvSpPr>
          <a:spLocks noChangeAspect="1" noChangeArrowheads="1"/>
        </xdr:cNvSpPr>
      </xdr:nvSpPr>
      <xdr:spPr bwMode="auto">
        <a:xfrm>
          <a:off x="942975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</xdr:row>
      <xdr:rowOff>0</xdr:rowOff>
    </xdr:from>
    <xdr:ext cx="304800" cy="304800"/>
    <xdr:sp macro="" textlink="">
      <xdr:nvSpPr>
        <xdr:cNvPr id="27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BAEA7E-C9CA-4467-9FBC-9230BDB4BCD0}"/>
            </a:ext>
          </a:extLst>
        </xdr:cNvPr>
        <xdr:cNvSpPr>
          <a:spLocks noChangeAspect="1" noChangeArrowheads="1"/>
        </xdr:cNvSpPr>
      </xdr:nvSpPr>
      <xdr:spPr bwMode="auto">
        <a:xfrm>
          <a:off x="942975" y="255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7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510B17-3EB2-42C5-A529-B0646FFD78FD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7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DF61C3-150F-40FA-9AAC-B853EC3514BC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8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F79B20-A292-4970-ADE7-13231F28CA25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8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3CE583-B086-4B64-B844-C4822CAEEB3A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8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D656FA-9FED-4EB0-85F4-4D8D435C5FB3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8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E4EFF7-967C-4AEA-B8F9-FEDF2F886A78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8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CD475D-F29C-4A65-ADF2-026CFC41D438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8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C95612-8839-4A62-8CFF-FA1D7317E65D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8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0FCBAE-0E5F-4111-85EA-65A1A0372D4C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8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F1DCFA-1879-4CB8-85C6-88E7923863E4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8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B36CAE-ED68-4284-933F-8DFA597BD8D9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8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0545EA-328D-409D-9830-63DC04EF4424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9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52DD80-4B8E-417E-BFB7-BE7FF939DD84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9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AEC858-8BE0-45CC-B785-B7ADECA07F2B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9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E6040F-9A53-4852-9CA7-04059EDF50F8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9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ACC08F-E726-4470-B934-F9AEEFF5A412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9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CAE828-634B-4465-AFD3-7343D9FEF8F8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9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D9907D-158F-46DB-9468-8AD7419D107A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9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1B51CA-C3F5-44B0-9E9F-1AD9564BDF54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9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5B970B-AB20-4EB1-9487-66D896C64C68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9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5B44E6-2EC3-4338-A3B3-B3FE541E7221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29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30BF49-586B-4AD0-9397-29267C2F414D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30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06C562-2939-4183-B40D-DA47BD6FA678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30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E55601-D1A1-441B-BBFD-5DDBE5B6D14E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30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4A9746-D3EA-4C3E-8412-5BE8DEE06E51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30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34F202-1A6D-47F5-BC4B-3A5CF59E8148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30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46C282-1468-4C8A-AD10-A9453C6E38FD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30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B295A0-915E-4BE5-AADB-2BCF8285B644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30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FF5E67-67E3-4304-A10F-CBD8D8DAC1D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304800" cy="304800"/>
    <xdr:sp macro="" textlink="">
      <xdr:nvSpPr>
        <xdr:cNvPr id="30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4F78C3-4A2E-4637-B8AE-B7F657554928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448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38100</xdr:colOff>
      <xdr:row>8</xdr:row>
      <xdr:rowOff>273844</xdr:rowOff>
    </xdr:from>
    <xdr:to>
      <xdr:col>10</xdr:col>
      <xdr:colOff>190500</xdr:colOff>
      <xdr:row>12</xdr:row>
      <xdr:rowOff>54768</xdr:rowOff>
    </xdr:to>
    <xdr:pic>
      <xdr:nvPicPr>
        <xdr:cNvPr id="310" name="図 309">
          <a:extLst>
            <a:ext uri="{FF2B5EF4-FFF2-40B4-BE49-F238E27FC236}">
              <a16:creationId xmlns:a16="http://schemas.microsoft.com/office/drawing/2014/main" id="{D404E32B-5413-4569-9E7A-8A1415C8F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3721894"/>
          <a:ext cx="2095500" cy="1571624"/>
        </a:xfrm>
        <a:prstGeom prst="rect">
          <a:avLst/>
        </a:prstGeom>
      </xdr:spPr>
    </xdr:pic>
    <xdr:clientData/>
  </xdr:twoCellAnchor>
  <xdr:twoCellAnchor editAs="oneCell">
    <xdr:from>
      <xdr:col>9</xdr:col>
      <xdr:colOff>495300</xdr:colOff>
      <xdr:row>6</xdr:row>
      <xdr:rowOff>257172</xdr:rowOff>
    </xdr:from>
    <xdr:to>
      <xdr:col>14</xdr:col>
      <xdr:colOff>9524</xdr:colOff>
      <xdr:row>9</xdr:row>
      <xdr:rowOff>188114</xdr:rowOff>
    </xdr:to>
    <xdr:pic>
      <xdr:nvPicPr>
        <xdr:cNvPr id="313" name="図 312">
          <a:extLst>
            <a:ext uri="{FF2B5EF4-FFF2-40B4-BE49-F238E27FC236}">
              <a16:creationId xmlns:a16="http://schemas.microsoft.com/office/drawing/2014/main" id="{AED69330-2324-49D3-8DC2-835AC53BC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8391525" y="2809872"/>
          <a:ext cx="2752724" cy="1273967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6</xdr:row>
      <xdr:rowOff>266699</xdr:rowOff>
    </xdr:from>
    <xdr:to>
      <xdr:col>9</xdr:col>
      <xdr:colOff>504825</xdr:colOff>
      <xdr:row>8</xdr:row>
      <xdr:rowOff>285750</xdr:rowOff>
    </xdr:to>
    <xdr:pic>
      <xdr:nvPicPr>
        <xdr:cNvPr id="309" name="図 308">
          <a:extLst>
            <a:ext uri="{FF2B5EF4-FFF2-40B4-BE49-F238E27FC236}">
              <a16:creationId xmlns:a16="http://schemas.microsoft.com/office/drawing/2014/main" id="{AF044888-FA58-420E-AFC8-2C23C654D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2819399"/>
          <a:ext cx="1752600" cy="914401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</xdr:row>
      <xdr:rowOff>47625</xdr:rowOff>
    </xdr:from>
    <xdr:to>
      <xdr:col>1</xdr:col>
      <xdr:colOff>609600</xdr:colOff>
      <xdr:row>3</xdr:row>
      <xdr:rowOff>429255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08E5DBA-7349-4CB3-8BCD-D6B929B31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809625"/>
          <a:ext cx="1485900" cy="829305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2</xdr:row>
      <xdr:rowOff>28575</xdr:rowOff>
    </xdr:from>
    <xdr:to>
      <xdr:col>2</xdr:col>
      <xdr:colOff>695325</xdr:colOff>
      <xdr:row>3</xdr:row>
      <xdr:rowOff>429049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C0C17C9-CFD2-4201-92F0-0C065A649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790575"/>
          <a:ext cx="847725" cy="848149"/>
        </a:xfrm>
        <a:prstGeom prst="rect">
          <a:avLst/>
        </a:prstGeom>
      </xdr:spPr>
    </xdr:pic>
    <xdr:clientData/>
  </xdr:twoCellAnchor>
  <xdr:twoCellAnchor editAs="oneCell">
    <xdr:from>
      <xdr:col>6</xdr:col>
      <xdr:colOff>57151</xdr:colOff>
      <xdr:row>11</xdr:row>
      <xdr:rowOff>57150</xdr:rowOff>
    </xdr:from>
    <xdr:to>
      <xdr:col>6</xdr:col>
      <xdr:colOff>866775</xdr:colOff>
      <xdr:row>12</xdr:row>
      <xdr:rowOff>400050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8BAB8249-79F0-48CC-8783-CF186484E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1" y="4848225"/>
          <a:ext cx="809624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13</xdr:row>
      <xdr:rowOff>34311</xdr:rowOff>
    </xdr:from>
    <xdr:to>
      <xdr:col>1</xdr:col>
      <xdr:colOff>752475</xdr:colOff>
      <xdr:row>14</xdr:row>
      <xdr:rowOff>429701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2BBADA8B-EA0E-42E6-AA7B-37B75055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5720736"/>
          <a:ext cx="1552575" cy="843065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31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028383-08BD-4A00-AA04-BA7D9CC3C623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31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F67520-B901-4163-BEFF-9DF91343A42D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31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F08B34-9AD5-49BD-8F74-F8E88D88CC4D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31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CEC041-629F-44DE-8E94-486E07FBEE7A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31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638B1D-E801-4888-B370-C754DAD2841B}"/>
            </a:ext>
          </a:extLst>
        </xdr:cNvPr>
        <xdr:cNvSpPr>
          <a:spLocks noChangeAspect="1" noChangeArrowheads="1"/>
        </xdr:cNvSpPr>
      </xdr:nvSpPr>
      <xdr:spPr bwMode="auto">
        <a:xfrm>
          <a:off x="94297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32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597C73-B1B1-49C4-97DE-D2E2D3ED3058}"/>
            </a:ext>
          </a:extLst>
        </xdr:cNvPr>
        <xdr:cNvSpPr>
          <a:spLocks noChangeAspect="1" noChangeArrowheads="1"/>
        </xdr:cNvSpPr>
      </xdr:nvSpPr>
      <xdr:spPr bwMode="auto">
        <a:xfrm>
          <a:off x="188595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32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E711D3-3124-4750-80EA-A7CAD55DB75B}"/>
            </a:ext>
          </a:extLst>
        </xdr:cNvPr>
        <xdr:cNvSpPr>
          <a:spLocks noChangeAspect="1" noChangeArrowheads="1"/>
        </xdr:cNvSpPr>
      </xdr:nvSpPr>
      <xdr:spPr bwMode="auto">
        <a:xfrm>
          <a:off x="188595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32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C68579-47D1-4904-B3DD-4DB2FD9EAE55}"/>
            </a:ext>
          </a:extLst>
        </xdr:cNvPr>
        <xdr:cNvSpPr>
          <a:spLocks noChangeAspect="1" noChangeArrowheads="1"/>
        </xdr:cNvSpPr>
      </xdr:nvSpPr>
      <xdr:spPr bwMode="auto">
        <a:xfrm>
          <a:off x="188595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32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BC6BE6-80AA-44FB-B44D-B74EC6E83495}"/>
            </a:ext>
          </a:extLst>
        </xdr:cNvPr>
        <xdr:cNvSpPr>
          <a:spLocks noChangeAspect="1" noChangeArrowheads="1"/>
        </xdr:cNvSpPr>
      </xdr:nvSpPr>
      <xdr:spPr bwMode="auto">
        <a:xfrm>
          <a:off x="188595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32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E5706A-E6EA-49BF-B5DE-B5F6F45F52C9}"/>
            </a:ext>
          </a:extLst>
        </xdr:cNvPr>
        <xdr:cNvSpPr>
          <a:spLocks noChangeAspect="1" noChangeArrowheads="1"/>
        </xdr:cNvSpPr>
      </xdr:nvSpPr>
      <xdr:spPr bwMode="auto">
        <a:xfrm>
          <a:off x="188595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32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992391-C0B2-44B0-BC50-8025DAED224F}"/>
            </a:ext>
          </a:extLst>
        </xdr:cNvPr>
        <xdr:cNvSpPr>
          <a:spLocks noChangeAspect="1" noChangeArrowheads="1"/>
        </xdr:cNvSpPr>
      </xdr:nvSpPr>
      <xdr:spPr bwMode="auto">
        <a:xfrm>
          <a:off x="188595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32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12F18B-915C-49A2-94E4-0AF4E5753357}"/>
            </a:ext>
          </a:extLst>
        </xdr:cNvPr>
        <xdr:cNvSpPr>
          <a:spLocks noChangeAspect="1" noChangeArrowheads="1"/>
        </xdr:cNvSpPr>
      </xdr:nvSpPr>
      <xdr:spPr bwMode="auto">
        <a:xfrm>
          <a:off x="188595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34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9100CF-BBB7-4526-894A-6A1027D7201D}"/>
            </a:ext>
          </a:extLst>
        </xdr:cNvPr>
        <xdr:cNvSpPr>
          <a:spLocks noChangeAspect="1" noChangeArrowheads="1"/>
        </xdr:cNvSpPr>
      </xdr:nvSpPr>
      <xdr:spPr bwMode="auto">
        <a:xfrm>
          <a:off x="282892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34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0003D5-2F06-459D-92C7-6996E90AD5D6}"/>
            </a:ext>
          </a:extLst>
        </xdr:cNvPr>
        <xdr:cNvSpPr>
          <a:spLocks noChangeAspect="1" noChangeArrowheads="1"/>
        </xdr:cNvSpPr>
      </xdr:nvSpPr>
      <xdr:spPr bwMode="auto">
        <a:xfrm>
          <a:off x="282892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34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E07EDA-17A9-457E-AD27-162A4EC20EC2}"/>
            </a:ext>
          </a:extLst>
        </xdr:cNvPr>
        <xdr:cNvSpPr>
          <a:spLocks noChangeAspect="1" noChangeArrowheads="1"/>
        </xdr:cNvSpPr>
      </xdr:nvSpPr>
      <xdr:spPr bwMode="auto">
        <a:xfrm>
          <a:off x="282892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34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F4C315-3E2E-4CBC-80F3-EC942DC6D285}"/>
            </a:ext>
          </a:extLst>
        </xdr:cNvPr>
        <xdr:cNvSpPr>
          <a:spLocks noChangeAspect="1" noChangeArrowheads="1"/>
        </xdr:cNvSpPr>
      </xdr:nvSpPr>
      <xdr:spPr bwMode="auto">
        <a:xfrm>
          <a:off x="282892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34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723AC8-1757-40D7-A07A-0E969B3DD199}"/>
            </a:ext>
          </a:extLst>
        </xdr:cNvPr>
        <xdr:cNvSpPr>
          <a:spLocks noChangeAspect="1" noChangeArrowheads="1"/>
        </xdr:cNvSpPr>
      </xdr:nvSpPr>
      <xdr:spPr bwMode="auto">
        <a:xfrm>
          <a:off x="282892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35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A7B7ED-48F3-4413-9189-F07BA20A587F}"/>
            </a:ext>
          </a:extLst>
        </xdr:cNvPr>
        <xdr:cNvSpPr>
          <a:spLocks noChangeAspect="1" noChangeArrowheads="1"/>
        </xdr:cNvSpPr>
      </xdr:nvSpPr>
      <xdr:spPr bwMode="auto">
        <a:xfrm>
          <a:off x="282892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35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C4E1EE-DA4F-4CE4-A328-40225B5A8606}"/>
            </a:ext>
          </a:extLst>
        </xdr:cNvPr>
        <xdr:cNvSpPr>
          <a:spLocks noChangeAspect="1" noChangeArrowheads="1"/>
        </xdr:cNvSpPr>
      </xdr:nvSpPr>
      <xdr:spPr bwMode="auto">
        <a:xfrm>
          <a:off x="282892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35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83C08E-C21F-43F6-A8C8-017A05BD2FD6}"/>
            </a:ext>
          </a:extLst>
        </xdr:cNvPr>
        <xdr:cNvSpPr>
          <a:spLocks noChangeAspect="1" noChangeArrowheads="1"/>
        </xdr:cNvSpPr>
      </xdr:nvSpPr>
      <xdr:spPr bwMode="auto">
        <a:xfrm>
          <a:off x="282892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35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915566-62D5-4A68-8672-659BE32BEA21}"/>
            </a:ext>
          </a:extLst>
        </xdr:cNvPr>
        <xdr:cNvSpPr>
          <a:spLocks noChangeAspect="1" noChangeArrowheads="1"/>
        </xdr:cNvSpPr>
      </xdr:nvSpPr>
      <xdr:spPr bwMode="auto">
        <a:xfrm>
          <a:off x="282892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35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37B0BA-B28E-428E-86F7-C6B219BE1059}"/>
            </a:ext>
          </a:extLst>
        </xdr:cNvPr>
        <xdr:cNvSpPr>
          <a:spLocks noChangeAspect="1" noChangeArrowheads="1"/>
        </xdr:cNvSpPr>
      </xdr:nvSpPr>
      <xdr:spPr bwMode="auto">
        <a:xfrm>
          <a:off x="282892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35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5D775A-3C3D-4BB5-95DC-5AF00E3A3EC5}"/>
            </a:ext>
          </a:extLst>
        </xdr:cNvPr>
        <xdr:cNvSpPr>
          <a:spLocks noChangeAspect="1" noChangeArrowheads="1"/>
        </xdr:cNvSpPr>
      </xdr:nvSpPr>
      <xdr:spPr bwMode="auto">
        <a:xfrm>
          <a:off x="282892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35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E1CC10-66C8-4DAA-859D-89B3E95B144D}"/>
            </a:ext>
          </a:extLst>
        </xdr:cNvPr>
        <xdr:cNvSpPr>
          <a:spLocks noChangeAspect="1" noChangeArrowheads="1"/>
        </xdr:cNvSpPr>
      </xdr:nvSpPr>
      <xdr:spPr bwMode="auto">
        <a:xfrm>
          <a:off x="282892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35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C6B6DE-4576-4A14-B7C9-67FACC12B7B0}"/>
            </a:ext>
          </a:extLst>
        </xdr:cNvPr>
        <xdr:cNvSpPr>
          <a:spLocks noChangeAspect="1" noChangeArrowheads="1"/>
        </xdr:cNvSpPr>
      </xdr:nvSpPr>
      <xdr:spPr bwMode="auto">
        <a:xfrm>
          <a:off x="282892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35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6AF010-3294-4EEE-88F5-BC899636FD6E}"/>
            </a:ext>
          </a:extLst>
        </xdr:cNvPr>
        <xdr:cNvSpPr>
          <a:spLocks noChangeAspect="1" noChangeArrowheads="1"/>
        </xdr:cNvSpPr>
      </xdr:nvSpPr>
      <xdr:spPr bwMode="auto">
        <a:xfrm>
          <a:off x="282892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35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33A271-F4D7-4976-A291-F8B619563FD2}"/>
            </a:ext>
          </a:extLst>
        </xdr:cNvPr>
        <xdr:cNvSpPr>
          <a:spLocks noChangeAspect="1" noChangeArrowheads="1"/>
        </xdr:cNvSpPr>
      </xdr:nvSpPr>
      <xdr:spPr bwMode="auto">
        <a:xfrm>
          <a:off x="282892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36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5D934E-9A6A-40F6-9B67-FE8063E634CD}"/>
            </a:ext>
          </a:extLst>
        </xdr:cNvPr>
        <xdr:cNvSpPr>
          <a:spLocks noChangeAspect="1" noChangeArrowheads="1"/>
        </xdr:cNvSpPr>
      </xdr:nvSpPr>
      <xdr:spPr bwMode="auto">
        <a:xfrm>
          <a:off x="282892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36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2E37FF-22B9-48CD-963B-A0A7D02D174E}"/>
            </a:ext>
          </a:extLst>
        </xdr:cNvPr>
        <xdr:cNvSpPr>
          <a:spLocks noChangeAspect="1" noChangeArrowheads="1"/>
        </xdr:cNvSpPr>
      </xdr:nvSpPr>
      <xdr:spPr bwMode="auto">
        <a:xfrm>
          <a:off x="282892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04800"/>
    <xdr:sp macro="" textlink="">
      <xdr:nvSpPr>
        <xdr:cNvPr id="36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29E4DB-D03F-4F4C-8F13-8B6EF5648E23}"/>
            </a:ext>
          </a:extLst>
        </xdr:cNvPr>
        <xdr:cNvSpPr>
          <a:spLocks noChangeAspect="1" noChangeArrowheads="1"/>
        </xdr:cNvSpPr>
      </xdr:nvSpPr>
      <xdr:spPr bwMode="auto">
        <a:xfrm>
          <a:off x="2828925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39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BB66B9-B9F3-4B70-871A-D84DEC930E19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39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67C321-5A37-4B3E-B2DE-4DCBAF3A5B83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39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6FEE08-B0E1-4261-A57F-FC8A413F5055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39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2D6CF1-B5EB-4FB0-9B0D-4FDDBCBD06BB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39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52267B-3D22-4F7D-8778-B78E78DD0C4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39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BB7A50-4876-40C3-8651-AFF1B836BA34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39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B6F50B-25D1-4508-B89B-CBD3CA534F5D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39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20C899-2A55-4275-9CAD-D5DB64ACFF38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39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8CCAC4-A90D-4BF6-8F05-65D32714AC1B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39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A7F897-68D8-49E8-93AA-6FF62DE28058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40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AD6259-2C8F-494C-961B-076AFF429664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40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077464-47B0-4C6A-9F65-0ECF9426E843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40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9AE870-FD1C-498E-BD3D-119FF6A40238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40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23017E-AB30-4D5C-9116-9BEE9BEDC923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40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2F559F-64CC-4BFE-B9DA-454662AB704C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40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B873EA-2847-4990-A785-41E54E072BB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40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E40B04-8FCF-4D02-AD50-571BAFFCED98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407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E8869B-CEA3-4D87-917A-385DA86C8D05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408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007521-52A5-4ECF-B2B4-96349D84F516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409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FEE607-F174-42F6-95DE-453B1D70D6CA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410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81A38D-ECA9-4083-9391-2C3C344EA51C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411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00F356-2FF8-4659-948B-493781EC6FA0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412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D21605-F940-449C-9194-F2A2252262CE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413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4CDA2A-9F68-47A0-B8C4-EF5577A0CFC2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414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F868BC-1D98-4DF1-A9E9-2456B0B1D45D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415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51A003-94D2-4F8C-9ACC-E79A301380A5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416" name="AutoShape 2" descr="「10月 イラスト 無料」の画像検索結果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4788B1-20A7-4584-9379-B402D3115275}"/>
            </a:ext>
          </a:extLst>
        </xdr:cNvPr>
        <xdr:cNvSpPr>
          <a:spLocks noChangeAspect="1" noChangeArrowheads="1"/>
        </xdr:cNvSpPr>
      </xdr:nvSpPr>
      <xdr:spPr bwMode="auto">
        <a:xfrm>
          <a:off x="3771900" y="4343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ctr" rtl="0">
          <a:defRPr sz="1800" b="0" i="0" u="none" strike="noStrike" baseline="0">
            <a:solidFill>
              <a:srgbClr val="FF0000"/>
            </a:solidFill>
            <a:latin typeface="HGS創英角ﾎﾟｯﾌﾟ体"/>
            <a:ea typeface="HGS創英角ﾎﾟｯﾌﾟ体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9"/>
  <sheetViews>
    <sheetView tabSelected="1" zoomScaleNormal="100" zoomScaleSheetLayoutView="100" workbookViewId="0">
      <selection activeCell="D9" sqref="D9"/>
    </sheetView>
  </sheetViews>
  <sheetFormatPr defaultRowHeight="13.5"/>
  <cols>
    <col min="1" max="7" width="12.375" style="6" customWidth="1"/>
    <col min="8" max="14" width="8.5" style="6" customWidth="1"/>
    <col min="15" max="16384" width="9" style="6"/>
  </cols>
  <sheetData>
    <row r="1" spans="1:14" ht="30" customHeight="1">
      <c r="A1" s="57">
        <v>44531</v>
      </c>
      <c r="B1" s="57"/>
      <c r="C1" s="58" t="s">
        <v>0</v>
      </c>
      <c r="D1" s="58"/>
      <c r="E1" s="58"/>
      <c r="F1" s="58"/>
      <c r="G1" s="58"/>
      <c r="H1" s="67" t="s">
        <v>72</v>
      </c>
      <c r="I1" s="67"/>
      <c r="J1" s="67"/>
      <c r="K1" s="67"/>
      <c r="L1" s="67"/>
      <c r="M1" s="67"/>
      <c r="N1" s="67"/>
    </row>
    <row r="2" spans="1:14" ht="30" customHeight="1">
      <c r="A2" s="28" t="s">
        <v>1</v>
      </c>
      <c r="B2" s="29" t="s">
        <v>2</v>
      </c>
      <c r="C2" s="29" t="s">
        <v>58</v>
      </c>
      <c r="D2" s="29" t="s">
        <v>4</v>
      </c>
      <c r="E2" s="29" t="s">
        <v>5</v>
      </c>
      <c r="F2" s="29" t="s">
        <v>6</v>
      </c>
      <c r="G2" s="29" t="s">
        <v>7</v>
      </c>
    </row>
    <row r="3" spans="1:14" ht="35.25" customHeight="1">
      <c r="A3" s="41">
        <f>$A$1-WEEKDAY($A$1)+1</f>
        <v>44528</v>
      </c>
      <c r="B3" s="40">
        <f t="shared" ref="B3:G3" si="0">A3+1</f>
        <v>44529</v>
      </c>
      <c r="C3" s="40">
        <f t="shared" si="0"/>
        <v>44530</v>
      </c>
      <c r="D3" s="40">
        <f t="shared" si="0"/>
        <v>44531</v>
      </c>
      <c r="E3" s="40">
        <f>D3+1</f>
        <v>44532</v>
      </c>
      <c r="F3" s="39">
        <f>E3+1</f>
        <v>44533</v>
      </c>
      <c r="G3" s="46">
        <f t="shared" si="0"/>
        <v>44534</v>
      </c>
      <c r="H3" s="7"/>
      <c r="I3" s="7"/>
    </row>
    <row r="4" spans="1:14" ht="35.25" customHeight="1">
      <c r="A4" s="24"/>
      <c r="B4" s="30"/>
      <c r="C4" s="54"/>
      <c r="D4" s="25" t="s">
        <v>62</v>
      </c>
      <c r="E4" s="25" t="s">
        <v>63</v>
      </c>
      <c r="F4" s="35" t="s">
        <v>57</v>
      </c>
      <c r="G4" s="45" t="s">
        <v>56</v>
      </c>
      <c r="H4" s="26"/>
      <c r="I4" s="26"/>
    </row>
    <row r="5" spans="1:14" ht="35.25" customHeight="1">
      <c r="A5" s="64" t="s">
        <v>54</v>
      </c>
      <c r="B5" s="65"/>
      <c r="C5" s="65"/>
      <c r="D5" s="65"/>
      <c r="E5" s="65"/>
      <c r="F5" s="65"/>
      <c r="G5" s="66"/>
      <c r="H5" s="8"/>
      <c r="I5" s="8"/>
    </row>
    <row r="6" spans="1:14" ht="35.25" customHeight="1">
      <c r="A6" s="3">
        <f>G3+1</f>
        <v>44535</v>
      </c>
      <c r="B6" s="4">
        <f t="shared" ref="B6:G6" si="1">A6+1</f>
        <v>44536</v>
      </c>
      <c r="C6" s="4">
        <f t="shared" si="1"/>
        <v>44537</v>
      </c>
      <c r="D6" s="4">
        <f t="shared" si="1"/>
        <v>44538</v>
      </c>
      <c r="E6" s="4">
        <f t="shared" si="1"/>
        <v>44539</v>
      </c>
      <c r="F6" s="4">
        <f t="shared" si="1"/>
        <v>44540</v>
      </c>
      <c r="G6" s="37">
        <f t="shared" si="1"/>
        <v>44541</v>
      </c>
      <c r="H6" s="8"/>
      <c r="I6" s="8"/>
    </row>
    <row r="7" spans="1:14" ht="35.25" customHeight="1">
      <c r="A7" s="24" t="s">
        <v>59</v>
      </c>
      <c r="B7" s="44" t="s">
        <v>61</v>
      </c>
      <c r="C7" s="25" t="s">
        <v>62</v>
      </c>
      <c r="D7" s="25" t="s">
        <v>63</v>
      </c>
      <c r="E7" s="45" t="s">
        <v>56</v>
      </c>
      <c r="F7" s="35" t="s">
        <v>57</v>
      </c>
      <c r="G7" s="43" t="s">
        <v>64</v>
      </c>
      <c r="H7" s="26"/>
      <c r="I7" s="26"/>
      <c r="J7" s="7"/>
    </row>
    <row r="8" spans="1:14" ht="35.25" customHeight="1">
      <c r="A8" s="3">
        <f>G6+1</f>
        <v>44542</v>
      </c>
      <c r="B8" s="4">
        <f t="shared" ref="B8:G8" si="2">A8+1</f>
        <v>44543</v>
      </c>
      <c r="C8" s="4">
        <f t="shared" si="2"/>
        <v>44544</v>
      </c>
      <c r="D8" s="4">
        <f t="shared" si="2"/>
        <v>44545</v>
      </c>
      <c r="E8" s="4">
        <f t="shared" si="2"/>
        <v>44546</v>
      </c>
      <c r="F8" s="4">
        <f t="shared" si="2"/>
        <v>44547</v>
      </c>
      <c r="G8" s="5">
        <f t="shared" si="2"/>
        <v>44548</v>
      </c>
      <c r="H8" s="8"/>
      <c r="I8" s="8"/>
      <c r="J8" s="8"/>
    </row>
    <row r="9" spans="1:14" ht="35.25" customHeight="1">
      <c r="A9" s="24" t="s">
        <v>59</v>
      </c>
      <c r="B9" s="25" t="s">
        <v>62</v>
      </c>
      <c r="C9" s="25" t="s">
        <v>63</v>
      </c>
      <c r="D9" s="45" t="s">
        <v>56</v>
      </c>
      <c r="E9" s="55" t="s">
        <v>70</v>
      </c>
      <c r="F9" s="35" t="s">
        <v>57</v>
      </c>
      <c r="G9" s="44" t="s">
        <v>61</v>
      </c>
      <c r="H9" s="26"/>
      <c r="I9" s="26"/>
      <c r="J9" s="26"/>
    </row>
    <row r="10" spans="1:14" ht="35.25" customHeight="1">
      <c r="A10" s="3">
        <f>G8+1</f>
        <v>44549</v>
      </c>
      <c r="B10" s="4">
        <f t="shared" ref="B10:G10" si="3">A10+1</f>
        <v>44550</v>
      </c>
      <c r="C10" s="4">
        <f t="shared" si="3"/>
        <v>44551</v>
      </c>
      <c r="D10" s="4">
        <f t="shared" si="3"/>
        <v>44552</v>
      </c>
      <c r="E10" s="4">
        <f t="shared" si="3"/>
        <v>44553</v>
      </c>
      <c r="F10" s="4">
        <f t="shared" si="3"/>
        <v>44554</v>
      </c>
      <c r="G10" s="5">
        <f t="shared" si="3"/>
        <v>44555</v>
      </c>
      <c r="H10" s="8"/>
      <c r="I10" s="8"/>
      <c r="J10" s="8"/>
    </row>
    <row r="11" spans="1:14" ht="35.25" customHeight="1">
      <c r="A11" s="48" t="s">
        <v>65</v>
      </c>
      <c r="B11" s="51" t="s">
        <v>68</v>
      </c>
      <c r="C11" s="48" t="s">
        <v>76</v>
      </c>
      <c r="D11" s="48" t="s">
        <v>77</v>
      </c>
      <c r="E11" s="48" t="s">
        <v>78</v>
      </c>
      <c r="F11" s="50" t="s">
        <v>67</v>
      </c>
      <c r="G11" s="49" t="s">
        <v>79</v>
      </c>
      <c r="H11" s="26"/>
      <c r="I11" s="26"/>
      <c r="J11" s="26"/>
    </row>
    <row r="12" spans="1:14" ht="35.25" customHeight="1">
      <c r="A12" s="3">
        <f>G10+1</f>
        <v>44556</v>
      </c>
      <c r="B12" s="4">
        <f t="shared" ref="B12:F12" si="4">A12+1</f>
        <v>44557</v>
      </c>
      <c r="C12" s="39">
        <f t="shared" si="4"/>
        <v>44558</v>
      </c>
      <c r="D12" s="39">
        <f t="shared" si="4"/>
        <v>44559</v>
      </c>
      <c r="E12" s="40">
        <f t="shared" si="4"/>
        <v>44560</v>
      </c>
      <c r="F12" s="39">
        <f t="shared" si="4"/>
        <v>44561</v>
      </c>
      <c r="G12" s="33">
        <f>F12+1</f>
        <v>44562</v>
      </c>
    </row>
    <row r="13" spans="1:14" ht="35.25" customHeight="1">
      <c r="A13" s="48" t="s">
        <v>66</v>
      </c>
      <c r="B13" s="51" t="s">
        <v>73</v>
      </c>
      <c r="C13" s="48" t="s">
        <v>74</v>
      </c>
      <c r="D13" s="48" t="s">
        <v>75</v>
      </c>
      <c r="E13" s="48" t="s">
        <v>69</v>
      </c>
      <c r="F13" s="50" t="s">
        <v>71</v>
      </c>
      <c r="G13" s="52"/>
    </row>
    <row r="14" spans="1:14" ht="35.25" customHeight="1">
      <c r="A14" s="42">
        <f>G12+1</f>
        <v>44563</v>
      </c>
      <c r="B14" s="47"/>
      <c r="C14" s="4">
        <f>B14+1</f>
        <v>1</v>
      </c>
      <c r="D14" s="4">
        <f>C14+1</f>
        <v>2</v>
      </c>
      <c r="E14" s="4">
        <f>D14+1</f>
        <v>3</v>
      </c>
      <c r="F14" s="4">
        <f>E14+1</f>
        <v>4</v>
      </c>
      <c r="G14" s="5">
        <f>F14+1</f>
        <v>5</v>
      </c>
    </row>
    <row r="15" spans="1:14" ht="35.25" customHeight="1">
      <c r="A15" s="53"/>
      <c r="B15" s="31"/>
      <c r="C15" s="30"/>
      <c r="D15" s="30"/>
      <c r="E15" s="30"/>
      <c r="F15" s="30"/>
      <c r="G15" s="31"/>
    </row>
    <row r="16" spans="1:14" ht="15.75" customHeight="1">
      <c r="A16" s="63" t="s">
        <v>52</v>
      </c>
      <c r="B16" s="63"/>
      <c r="C16" s="63"/>
      <c r="D16" s="63"/>
      <c r="E16" s="63"/>
      <c r="F16" s="63"/>
      <c r="G16" s="63"/>
    </row>
    <row r="17" spans="1:14" ht="18" customHeight="1" thickBot="1">
      <c r="A17" s="59" t="s">
        <v>17</v>
      </c>
      <c r="B17" s="59"/>
      <c r="C17" s="59"/>
      <c r="D17" s="59"/>
      <c r="E17" s="59"/>
      <c r="F17" s="59"/>
      <c r="G17" s="59"/>
    </row>
    <row r="18" spans="1:14" ht="18" customHeight="1">
      <c r="A18" s="19" t="s">
        <v>1</v>
      </c>
      <c r="B18" s="20" t="s">
        <v>2</v>
      </c>
      <c r="C18" s="20" t="s">
        <v>3</v>
      </c>
      <c r="D18" s="20" t="s">
        <v>4</v>
      </c>
      <c r="E18" s="20" t="s">
        <v>5</v>
      </c>
      <c r="F18" s="38" t="s">
        <v>6</v>
      </c>
      <c r="G18" s="21" t="s">
        <v>7</v>
      </c>
    </row>
    <row r="19" spans="1:14" ht="18" customHeight="1">
      <c r="A19" s="22" t="s">
        <v>55</v>
      </c>
      <c r="B19" s="18" t="s">
        <v>55</v>
      </c>
      <c r="C19" s="18" t="s">
        <v>55</v>
      </c>
      <c r="D19" s="18" t="s">
        <v>60</v>
      </c>
      <c r="E19" s="18" t="s">
        <v>55</v>
      </c>
      <c r="F19" s="18" t="s">
        <v>55</v>
      </c>
      <c r="G19" s="23" t="s">
        <v>55</v>
      </c>
    </row>
    <row r="20" spans="1:14" ht="18" customHeight="1" thickBot="1">
      <c r="A20" s="60" t="s">
        <v>26</v>
      </c>
      <c r="B20" s="61"/>
      <c r="C20" s="61"/>
      <c r="D20" s="61"/>
      <c r="E20" s="61"/>
      <c r="F20" s="61"/>
      <c r="G20" s="62"/>
      <c r="H20" s="56"/>
      <c r="I20" s="56"/>
      <c r="J20" s="56"/>
      <c r="K20" s="56"/>
      <c r="L20" s="56"/>
      <c r="M20" s="56"/>
      <c r="N20" s="56"/>
    </row>
    <row r="21" spans="1:14" ht="18" customHeight="1">
      <c r="A21" s="56" t="s">
        <v>53</v>
      </c>
      <c r="B21" s="56"/>
      <c r="C21" s="56"/>
      <c r="D21" s="56"/>
      <c r="E21" s="56"/>
      <c r="F21" s="56"/>
      <c r="G21" s="56"/>
      <c r="I21" s="9"/>
    </row>
    <row r="22" spans="1:14">
      <c r="I22" s="9"/>
    </row>
    <row r="23" spans="1:14">
      <c r="I23" s="9"/>
    </row>
    <row r="24" spans="1:14">
      <c r="I24" s="9"/>
    </row>
    <row r="25" spans="1:14">
      <c r="I25" s="9"/>
    </row>
    <row r="26" spans="1:14">
      <c r="I26" s="9"/>
    </row>
    <row r="27" spans="1:14">
      <c r="I27" s="9"/>
    </row>
    <row r="28" spans="1:14" ht="24">
      <c r="A28" s="34">
        <f ca="1">DATE(YEAR(TODAY())+1,1,1)</f>
        <v>44562</v>
      </c>
      <c r="D28" s="11"/>
      <c r="E28" s="12" t="s">
        <v>18</v>
      </c>
      <c r="G28" s="13"/>
      <c r="I28" s="9"/>
    </row>
    <row r="29" spans="1:14" ht="24">
      <c r="A29" s="34">
        <f ca="1">DATE(YEAR(TODAY()),2,1)</f>
        <v>44228</v>
      </c>
      <c r="C29" s="13"/>
      <c r="D29" s="11"/>
      <c r="E29" s="14" t="s">
        <v>19</v>
      </c>
      <c r="G29" s="13"/>
      <c r="I29" s="9"/>
    </row>
    <row r="30" spans="1:14" ht="24">
      <c r="A30" s="34">
        <f ca="1">DATE(YEAR(TODAY()),3,1)</f>
        <v>44256</v>
      </c>
      <c r="C30" s="13"/>
      <c r="D30" s="11"/>
      <c r="E30" s="15" t="s">
        <v>20</v>
      </c>
      <c r="G30" s="13"/>
      <c r="I30" s="9"/>
    </row>
    <row r="31" spans="1:14" ht="24">
      <c r="A31" s="34">
        <f ca="1">DATE(YEAR(TODAY()),4,1)</f>
        <v>44287</v>
      </c>
      <c r="C31" s="13"/>
      <c r="D31" s="11"/>
      <c r="E31" s="16" t="s">
        <v>21</v>
      </c>
      <c r="G31" s="36"/>
      <c r="I31" s="9"/>
    </row>
    <row r="32" spans="1:14" ht="18.75">
      <c r="A32" s="34">
        <f ca="1">DATE(YEAR(TODAY()),5,1)</f>
        <v>44317</v>
      </c>
      <c r="C32" s="13"/>
      <c r="D32" s="11"/>
      <c r="G32" s="13"/>
      <c r="I32" s="9"/>
    </row>
    <row r="33" spans="1:9" ht="18.75">
      <c r="A33" s="34">
        <f ca="1">DATE(YEAR(TODAY()),6,1)</f>
        <v>44348</v>
      </c>
      <c r="C33" s="13"/>
      <c r="D33" s="11"/>
      <c r="F33" s="36"/>
      <c r="G33" s="13"/>
      <c r="I33" s="9"/>
    </row>
    <row r="34" spans="1:9" ht="18.75">
      <c r="A34" s="34">
        <f ca="1">DATE(YEAR(TODAY()),7,1)</f>
        <v>44378</v>
      </c>
      <c r="C34" s="13"/>
      <c r="D34" s="36"/>
      <c r="G34" s="13"/>
    </row>
    <row r="35" spans="1:9" ht="18.75">
      <c r="A35" s="34">
        <f ca="1">DATE(YEAR(TODAY()),8,1)</f>
        <v>44409</v>
      </c>
      <c r="C35" s="13"/>
      <c r="D35" s="36"/>
      <c r="G35" s="13"/>
    </row>
    <row r="36" spans="1:9" ht="18.75">
      <c r="A36" s="34">
        <f ca="1">DATE(YEAR(TODAY()),9,1)</f>
        <v>44440</v>
      </c>
      <c r="C36" s="13"/>
      <c r="D36" s="11"/>
      <c r="G36" s="13"/>
    </row>
    <row r="37" spans="1:9" ht="18.75">
      <c r="A37" s="34">
        <f ca="1">DATE(YEAR(TODAY()),10,1)</f>
        <v>44470</v>
      </c>
      <c r="C37" s="13"/>
      <c r="D37" s="11"/>
      <c r="G37" s="13"/>
    </row>
    <row r="38" spans="1:9" ht="18.75">
      <c r="A38" s="34">
        <f ca="1">DATE(YEAR(TODAY()),11,1)</f>
        <v>44501</v>
      </c>
      <c r="C38" s="13"/>
      <c r="D38" s="11"/>
      <c r="F38" s="36"/>
      <c r="G38" s="13"/>
    </row>
    <row r="39" spans="1:9" ht="18.75">
      <c r="A39" s="34">
        <f ca="1">DATE(YEAR(TODAY()),12,1)</f>
        <v>44531</v>
      </c>
      <c r="C39" s="13"/>
      <c r="D39" s="36"/>
      <c r="G39" s="13"/>
    </row>
    <row r="40" spans="1:9" ht="18.75">
      <c r="A40" s="10"/>
      <c r="C40" s="13"/>
      <c r="D40" s="36"/>
      <c r="G40" s="13"/>
      <c r="H40" s="36"/>
    </row>
    <row r="41" spans="1:9" ht="18.75">
      <c r="A41" s="10"/>
      <c r="C41" s="13"/>
      <c r="D41" s="36"/>
      <c r="G41" s="13"/>
    </row>
    <row r="42" spans="1:9" ht="18.75">
      <c r="A42" s="10"/>
      <c r="C42" s="13"/>
      <c r="D42" s="36"/>
      <c r="G42" s="13"/>
    </row>
    <row r="43" spans="1:9" ht="18.75">
      <c r="A43" s="10"/>
      <c r="C43" s="13"/>
      <c r="D43" s="36"/>
      <c r="G43" s="13"/>
    </row>
    <row r="44" spans="1:9" ht="18.75">
      <c r="A44" s="10"/>
      <c r="C44" s="13"/>
      <c r="D44" s="36"/>
      <c r="G44" s="13"/>
    </row>
    <row r="45" spans="1:9" ht="18.75">
      <c r="A45" s="10"/>
      <c r="C45" s="13"/>
      <c r="D45" s="36"/>
      <c r="G45" s="13"/>
    </row>
    <row r="46" spans="1:9" ht="18.75">
      <c r="A46" s="10"/>
      <c r="C46" s="13"/>
      <c r="D46" s="11"/>
      <c r="G46" s="17"/>
    </row>
    <row r="47" spans="1:9" ht="19.5">
      <c r="A47" s="10"/>
      <c r="C47" s="13"/>
      <c r="D47" s="36"/>
      <c r="E47" s="36"/>
      <c r="G47" s="17"/>
    </row>
    <row r="48" spans="1:9" ht="18.75">
      <c r="A48" s="10"/>
      <c r="C48" s="13"/>
      <c r="D48" s="11"/>
      <c r="G48" s="13"/>
    </row>
    <row r="49" spans="1:7" ht="18.75">
      <c r="A49" s="10"/>
      <c r="C49" s="13"/>
      <c r="D49" s="11"/>
      <c r="G49" s="13"/>
    </row>
    <row r="50" spans="1:7" ht="18.75">
      <c r="A50" s="10"/>
      <c r="C50" s="13"/>
      <c r="D50" s="11"/>
      <c r="G50" s="17"/>
    </row>
    <row r="51" spans="1:7" ht="18.75">
      <c r="A51" s="10"/>
      <c r="C51" s="13"/>
      <c r="D51" s="11"/>
      <c r="E51" s="36"/>
      <c r="G51" s="13"/>
    </row>
    <row r="52" spans="1:7" ht="18.75">
      <c r="A52" s="10"/>
      <c r="C52" s="13"/>
      <c r="D52" s="11"/>
      <c r="G52" s="13"/>
    </row>
    <row r="53" spans="1:7" ht="18.75">
      <c r="A53" s="10"/>
      <c r="C53" s="13"/>
      <c r="D53" s="11"/>
      <c r="G53" s="13"/>
    </row>
    <row r="54" spans="1:7" ht="18.75">
      <c r="A54" s="10"/>
      <c r="C54" s="13"/>
      <c r="D54" s="11"/>
      <c r="G54" s="13"/>
    </row>
    <row r="55" spans="1:7" ht="18.75">
      <c r="A55" s="10"/>
      <c r="C55" s="13"/>
      <c r="D55" s="11"/>
      <c r="G55" s="13"/>
    </row>
    <row r="56" spans="1:7" ht="18.75">
      <c r="A56" s="10"/>
      <c r="C56" s="13"/>
      <c r="D56" s="11"/>
      <c r="G56" s="13"/>
    </row>
    <row r="57" spans="1:7" ht="18.75">
      <c r="A57" s="10"/>
      <c r="C57" s="13"/>
      <c r="D57" s="11"/>
      <c r="G57" s="13"/>
    </row>
    <row r="58" spans="1:7" ht="18.75">
      <c r="A58" s="10"/>
      <c r="C58" s="13"/>
      <c r="D58" s="36"/>
      <c r="G58" s="13"/>
    </row>
    <row r="59" spans="1:7" ht="18.75">
      <c r="A59" s="10"/>
      <c r="C59" s="13"/>
      <c r="G59" s="17"/>
    </row>
    <row r="60" spans="1:7" ht="18.75">
      <c r="A60" s="10"/>
      <c r="C60" s="13"/>
      <c r="G60" s="13"/>
    </row>
    <row r="61" spans="1:7" ht="18.75">
      <c r="A61" s="10"/>
      <c r="C61" s="13"/>
      <c r="E61" s="17"/>
      <c r="G61" s="13"/>
    </row>
    <row r="62" spans="1:7" ht="18.75">
      <c r="A62" s="10"/>
      <c r="C62" s="13"/>
      <c r="G62" s="13"/>
    </row>
    <row r="63" spans="1:7" ht="18.75">
      <c r="A63" s="10"/>
      <c r="C63" s="13"/>
      <c r="F63" s="36"/>
      <c r="G63" s="13"/>
    </row>
    <row r="64" spans="1:7" ht="18.75">
      <c r="A64" s="10"/>
      <c r="C64" s="13"/>
      <c r="G64" s="13"/>
    </row>
    <row r="65" spans="1:7" ht="18.75">
      <c r="A65" s="10"/>
      <c r="C65" s="13"/>
      <c r="G65" s="13"/>
    </row>
    <row r="66" spans="1:7" ht="18.75">
      <c r="A66" s="10"/>
      <c r="C66" s="13"/>
      <c r="G66" s="13"/>
    </row>
    <row r="67" spans="1:7" ht="18.75">
      <c r="A67" s="10"/>
      <c r="C67" s="13"/>
      <c r="G67" s="13"/>
    </row>
    <row r="68" spans="1:7" ht="18.75">
      <c r="A68" s="10"/>
      <c r="C68" s="13"/>
      <c r="G68" s="13"/>
    </row>
    <row r="69" spans="1:7" ht="18.75">
      <c r="A69" s="10"/>
      <c r="C69" s="13"/>
      <c r="G69" s="13"/>
    </row>
    <row r="70" spans="1:7" ht="18.75">
      <c r="A70" s="10"/>
      <c r="C70" s="13"/>
      <c r="G70" s="13"/>
    </row>
    <row r="71" spans="1:7" ht="18.75">
      <c r="A71" s="10"/>
      <c r="C71" s="13"/>
      <c r="G71" s="13"/>
    </row>
    <row r="72" spans="1:7" ht="18.75">
      <c r="A72" s="10"/>
      <c r="C72" s="13"/>
      <c r="G72" s="13"/>
    </row>
    <row r="73" spans="1:7" ht="18.75">
      <c r="A73" s="10"/>
      <c r="C73" s="13"/>
      <c r="G73" s="13"/>
    </row>
    <row r="74" spans="1:7" ht="18.75">
      <c r="A74" s="10"/>
      <c r="C74" s="13"/>
      <c r="G74" s="13"/>
    </row>
    <row r="75" spans="1:7" ht="18.75">
      <c r="A75" s="10"/>
      <c r="C75" s="13"/>
      <c r="G75" s="13"/>
    </row>
    <row r="76" spans="1:7" ht="18.75">
      <c r="A76" s="10"/>
      <c r="C76" s="13"/>
      <c r="G76" s="13"/>
    </row>
    <row r="77" spans="1:7" ht="18.75">
      <c r="A77" s="10"/>
      <c r="C77" s="13"/>
      <c r="G77" s="13"/>
    </row>
    <row r="78" spans="1:7" ht="18.75">
      <c r="A78" s="10"/>
      <c r="C78" s="13"/>
      <c r="G78" s="13"/>
    </row>
    <row r="79" spans="1:7" ht="18.75">
      <c r="A79" s="10"/>
      <c r="C79" s="13"/>
      <c r="G79" s="13"/>
    </row>
    <row r="80" spans="1:7" ht="18.75">
      <c r="A80" s="10"/>
      <c r="C80" s="13"/>
      <c r="G80" s="13"/>
    </row>
    <row r="81" spans="1:7" ht="18.75">
      <c r="A81" s="10"/>
      <c r="C81" s="13"/>
      <c r="G81" s="13"/>
    </row>
    <row r="82" spans="1:7" ht="18.75">
      <c r="A82" s="10"/>
      <c r="C82" s="13"/>
      <c r="G82" s="13"/>
    </row>
    <row r="83" spans="1:7" ht="18.75">
      <c r="A83" s="10"/>
      <c r="C83" s="13"/>
      <c r="G83" s="13"/>
    </row>
    <row r="84" spans="1:7" ht="18.75">
      <c r="A84" s="10"/>
      <c r="C84" s="13"/>
      <c r="G84" s="13"/>
    </row>
    <row r="85" spans="1:7" ht="18.75">
      <c r="A85" s="10"/>
      <c r="C85" s="13"/>
      <c r="G85" s="13"/>
    </row>
    <row r="86" spans="1:7" ht="18.75">
      <c r="A86" s="10"/>
      <c r="C86" s="13"/>
      <c r="G86" s="13"/>
    </row>
    <row r="87" spans="1:7" ht="18.75">
      <c r="A87" s="10"/>
      <c r="C87" s="13"/>
      <c r="G87" s="13"/>
    </row>
    <row r="88" spans="1:7" ht="18.75">
      <c r="A88" s="10"/>
      <c r="C88" s="13"/>
      <c r="G88" s="13"/>
    </row>
    <row r="89" spans="1:7" ht="18.75">
      <c r="A89" s="10"/>
      <c r="C89" s="13"/>
      <c r="G89" s="13"/>
    </row>
    <row r="90" spans="1:7" ht="18.75">
      <c r="A90" s="10"/>
      <c r="C90" s="13"/>
      <c r="G90" s="13"/>
    </row>
    <row r="91" spans="1:7" ht="18.75">
      <c r="A91" s="10"/>
      <c r="C91" s="13"/>
      <c r="G91" s="13"/>
    </row>
    <row r="92" spans="1:7" ht="18.75">
      <c r="A92" s="10"/>
      <c r="C92" s="13"/>
      <c r="G92" s="13"/>
    </row>
    <row r="93" spans="1:7" ht="18.75">
      <c r="A93" s="10"/>
      <c r="C93" s="13"/>
      <c r="G93" s="13"/>
    </row>
    <row r="94" spans="1:7" ht="18.75">
      <c r="A94" s="10"/>
      <c r="C94" s="13"/>
      <c r="G94" s="13"/>
    </row>
    <row r="95" spans="1:7" ht="18.75">
      <c r="A95" s="10"/>
      <c r="C95" s="13"/>
      <c r="G95" s="13"/>
    </row>
    <row r="96" spans="1:7" ht="18.75">
      <c r="A96" s="10"/>
      <c r="C96" s="13"/>
      <c r="G96" s="13"/>
    </row>
    <row r="97" spans="1:7" ht="18.75">
      <c r="A97" s="10"/>
      <c r="C97" s="13"/>
      <c r="G97" s="13"/>
    </row>
    <row r="98" spans="1:7" ht="18.75">
      <c r="A98" s="10"/>
      <c r="C98" s="13"/>
      <c r="G98" s="13"/>
    </row>
    <row r="99" spans="1:7" ht="18.75">
      <c r="A99" s="10"/>
      <c r="C99" s="13"/>
      <c r="G99" s="13"/>
    </row>
    <row r="100" spans="1:7" ht="18.75">
      <c r="C100" s="13"/>
      <c r="G100" s="13"/>
    </row>
    <row r="101" spans="1:7" ht="18.75">
      <c r="G101" s="13"/>
    </row>
    <row r="102" spans="1:7" ht="18.75">
      <c r="G102" s="13"/>
    </row>
    <row r="103" spans="1:7" ht="18.75">
      <c r="G103" s="13"/>
    </row>
    <row r="104" spans="1:7" ht="18.75">
      <c r="G104" s="13"/>
    </row>
    <row r="105" spans="1:7" ht="18.75">
      <c r="G105" s="13"/>
    </row>
    <row r="106" spans="1:7" ht="18.75">
      <c r="G106" s="13"/>
    </row>
    <row r="107" spans="1:7" ht="18.75">
      <c r="G107" s="13"/>
    </row>
    <row r="108" spans="1:7" ht="18.75">
      <c r="G108" s="13"/>
    </row>
    <row r="109" spans="1:7" ht="18.75">
      <c r="G109" s="13"/>
    </row>
    <row r="110" spans="1:7" ht="18.75">
      <c r="G110" s="17"/>
    </row>
    <row r="111" spans="1:7" ht="18.75">
      <c r="G111" s="17"/>
    </row>
    <row r="112" spans="1:7" ht="18.75">
      <c r="G112" s="17"/>
    </row>
    <row r="113" spans="7:7" ht="18.75">
      <c r="G113" s="17"/>
    </row>
    <row r="114" spans="7:7" ht="18.75">
      <c r="G114" s="17"/>
    </row>
    <row r="115" spans="7:7" ht="18.75">
      <c r="G115" s="17"/>
    </row>
    <row r="116" spans="7:7" ht="18.75">
      <c r="G116" s="17"/>
    </row>
    <row r="117" spans="7:7" ht="18.75">
      <c r="G117" s="17"/>
    </row>
    <row r="118" spans="7:7" ht="18.75">
      <c r="G118" s="17"/>
    </row>
    <row r="119" spans="7:7" ht="18.75">
      <c r="G119" s="17"/>
    </row>
    <row r="120" spans="7:7" ht="18.75">
      <c r="G120" s="17"/>
    </row>
    <row r="121" spans="7:7" ht="18.75">
      <c r="G121" s="17"/>
    </row>
    <row r="122" spans="7:7" ht="18.75">
      <c r="G122" s="17"/>
    </row>
    <row r="123" spans="7:7" ht="18.75">
      <c r="G123" s="17"/>
    </row>
    <row r="124" spans="7:7" ht="18.75">
      <c r="G124" s="17"/>
    </row>
    <row r="125" spans="7:7" ht="18.75">
      <c r="G125" s="17"/>
    </row>
    <row r="126" spans="7:7" ht="18.75">
      <c r="G126" s="17"/>
    </row>
    <row r="127" spans="7:7" ht="18.75">
      <c r="G127" s="17"/>
    </row>
    <row r="128" spans="7:7" ht="18.75">
      <c r="G128" s="17"/>
    </row>
    <row r="129" spans="7:7" ht="18.75">
      <c r="G129" s="17"/>
    </row>
    <row r="130" spans="7:7" ht="18.75">
      <c r="G130" s="17"/>
    </row>
    <row r="131" spans="7:7" ht="18.75">
      <c r="G131" s="17"/>
    </row>
    <row r="132" spans="7:7" ht="18.75">
      <c r="G132" s="17"/>
    </row>
    <row r="133" spans="7:7" ht="18.75">
      <c r="G133" s="17"/>
    </row>
    <row r="134" spans="7:7" ht="18.75">
      <c r="G134" s="17"/>
    </row>
    <row r="135" spans="7:7" ht="18.75">
      <c r="G135" s="17"/>
    </row>
    <row r="136" spans="7:7" ht="18.75">
      <c r="G136" s="17"/>
    </row>
    <row r="137" spans="7:7" ht="18.75">
      <c r="G137" s="17"/>
    </row>
    <row r="138" spans="7:7" ht="18.75">
      <c r="G138" s="17"/>
    </row>
    <row r="139" spans="7:7" ht="18.75">
      <c r="G139" s="17"/>
    </row>
  </sheetData>
  <mergeCells count="9">
    <mergeCell ref="A21:G21"/>
    <mergeCell ref="H20:N20"/>
    <mergeCell ref="A1:B1"/>
    <mergeCell ref="C1:G1"/>
    <mergeCell ref="A17:G17"/>
    <mergeCell ref="A20:G20"/>
    <mergeCell ref="A16:G16"/>
    <mergeCell ref="A5:G5"/>
    <mergeCell ref="H1:N1"/>
  </mergeCells>
  <phoneticPr fontId="1"/>
  <conditionalFormatting sqref="A10:G10 A8:G8 A6:G6 A3:G3 A12:C12 E12:G12 A14:G14">
    <cfRule type="expression" dxfId="140" priority="2345" stopIfTrue="1">
      <formula>(MONTH(A3)=MONTH($A$1))</formula>
    </cfRule>
  </conditionalFormatting>
  <conditionalFormatting sqref="A5 A7 C15:G15 A11 A9">
    <cfRule type="cellIs" dxfId="139" priority="2342" stopIfTrue="1" operator="equal">
      <formula>"嚥 下 体 操　"</formula>
    </cfRule>
    <cfRule type="cellIs" dxfId="138" priority="2343" stopIfTrue="1" operator="equal">
      <formula>"カ ラ オ ケ                                             大会"</formula>
    </cfRule>
    <cfRule type="expression" dxfId="137" priority="2344" stopIfTrue="1">
      <formula>COUNTIF(赤字,A5)&gt;0</formula>
    </cfRule>
  </conditionalFormatting>
  <conditionalFormatting sqref="A7 C15:G15 A11 A9">
    <cfRule type="expression" dxfId="136" priority="2340">
      <formula>A7&lt;&gt;""</formula>
    </cfRule>
  </conditionalFormatting>
  <conditionalFormatting sqref="A19:G19">
    <cfRule type="expression" dxfId="135" priority="2337">
      <formula>(A19="×")</formula>
    </cfRule>
    <cfRule type="expression" dxfId="134" priority="2338">
      <formula>(A19="◎")</formula>
    </cfRule>
    <cfRule type="expression" dxfId="133" priority="2339">
      <formula>(A19="○")</formula>
    </cfRule>
  </conditionalFormatting>
  <conditionalFormatting sqref="A5">
    <cfRule type="expression" dxfId="132" priority="2336" stopIfTrue="1">
      <formula>(MONTH(A5)=MONTH($A$1))</formula>
    </cfRule>
  </conditionalFormatting>
  <conditionalFormatting sqref="A5">
    <cfRule type="cellIs" dxfId="131" priority="2317" stopIfTrue="1" operator="equal">
      <formula>"嚥 下 体 操　"</formula>
    </cfRule>
    <cfRule type="cellIs" dxfId="130" priority="2318" stopIfTrue="1" operator="equal">
      <formula>"カ ラ オ ケ                                             大会"</formula>
    </cfRule>
    <cfRule type="expression" dxfId="129" priority="2319" stopIfTrue="1">
      <formula>COUNTIF(赤字,A5)&gt;0</formula>
    </cfRule>
  </conditionalFormatting>
  <conditionalFormatting sqref="A5">
    <cfRule type="expression" dxfId="128" priority="2316" stopIfTrue="1">
      <formula>(MONTH(A5)=MONTH($A$1))</formula>
    </cfRule>
  </conditionalFormatting>
  <conditionalFormatting sqref="C7">
    <cfRule type="cellIs" dxfId="127" priority="523" stopIfTrue="1" operator="equal">
      <formula>"嚥 下 体 操　"</formula>
    </cfRule>
    <cfRule type="cellIs" dxfId="126" priority="524" stopIfTrue="1" operator="equal">
      <formula>"カ ラ オ ケ                                             大会"</formula>
    </cfRule>
    <cfRule type="expression" dxfId="125" priority="525" stopIfTrue="1">
      <formula>COUNTIF(赤字,C7)&gt;0</formula>
    </cfRule>
  </conditionalFormatting>
  <conditionalFormatting sqref="D12">
    <cfRule type="expression" dxfId="124" priority="383" stopIfTrue="1">
      <formula>(MONTH(D12)=MONTH($A$1))</formula>
    </cfRule>
  </conditionalFormatting>
  <conditionalFormatting sqref="B7">
    <cfRule type="cellIs" dxfId="123" priority="340" stopIfTrue="1" operator="equal">
      <formula>"嚥 下 体 操　"</formula>
    </cfRule>
    <cfRule type="cellIs" dxfId="122" priority="341" stopIfTrue="1" operator="equal">
      <formula>"カ ラ オ ケ                                             大会"</formula>
    </cfRule>
    <cfRule type="expression" dxfId="121" priority="342" stopIfTrue="1">
      <formula>COUNTIF(赤字,B7)&gt;0</formula>
    </cfRule>
  </conditionalFormatting>
  <conditionalFormatting sqref="B7">
    <cfRule type="cellIs" dxfId="120" priority="337" stopIfTrue="1" operator="equal">
      <formula>"嚥 下 体 操　"</formula>
    </cfRule>
    <cfRule type="cellIs" dxfId="119" priority="338" stopIfTrue="1" operator="equal">
      <formula>"カ ラ オ ケ                                             大会"</formula>
    </cfRule>
    <cfRule type="expression" dxfId="118" priority="339" stopIfTrue="1">
      <formula>COUNTIF(赤字,B7)&gt;0</formula>
    </cfRule>
  </conditionalFormatting>
  <conditionalFormatting sqref="G13">
    <cfRule type="cellIs" dxfId="117" priority="334" stopIfTrue="1" operator="equal">
      <formula>"嚥 下 体 操　"</formula>
    </cfRule>
    <cfRule type="cellIs" dxfId="116" priority="335" stopIfTrue="1" operator="equal">
      <formula>"カ ラ オ ケ                                             大会"</formula>
    </cfRule>
    <cfRule type="expression" dxfId="115" priority="336" stopIfTrue="1">
      <formula>COUNTIF(赤字,G13)&gt;0</formula>
    </cfRule>
  </conditionalFormatting>
  <conditionalFormatting sqref="D7">
    <cfRule type="cellIs" dxfId="114" priority="307" stopIfTrue="1" operator="equal">
      <formula>"嚥 下 体 操　"</formula>
    </cfRule>
    <cfRule type="cellIs" dxfId="113" priority="308" stopIfTrue="1" operator="equal">
      <formula>"カ ラ オ ケ                                             大会"</formula>
    </cfRule>
    <cfRule type="expression" dxfId="112" priority="309" stopIfTrue="1">
      <formula>COUNTIF(赤字,D7)&gt;0</formula>
    </cfRule>
  </conditionalFormatting>
  <conditionalFormatting sqref="D7">
    <cfRule type="cellIs" dxfId="111" priority="304" stopIfTrue="1" operator="equal">
      <formula>"嚥 下 体 操　"</formula>
    </cfRule>
    <cfRule type="cellIs" dxfId="110" priority="305" stopIfTrue="1" operator="equal">
      <formula>"カ ラ オ ケ                                             大会"</formula>
    </cfRule>
    <cfRule type="expression" dxfId="109" priority="306" stopIfTrue="1">
      <formula>COUNTIF(赤字,D7)&gt;0</formula>
    </cfRule>
  </conditionalFormatting>
  <conditionalFormatting sqref="G7">
    <cfRule type="cellIs" dxfId="108" priority="249" stopIfTrue="1" operator="equal">
      <formula>"嚥 下 体 操　"</formula>
    </cfRule>
    <cfRule type="cellIs" dxfId="107" priority="250" stopIfTrue="1" operator="equal">
      <formula>"カ ラ オ ケ                                             大会"</formula>
    </cfRule>
    <cfRule type="expression" dxfId="106" priority="251" stopIfTrue="1">
      <formula>COUNTIF(赤字,G7)&gt;0</formula>
    </cfRule>
  </conditionalFormatting>
  <conditionalFormatting sqref="E7">
    <cfRule type="cellIs" dxfId="105" priority="209" stopIfTrue="1" operator="equal">
      <formula>"嚥 下 体 操　"</formula>
    </cfRule>
    <cfRule type="cellIs" dxfId="104" priority="210" stopIfTrue="1" operator="equal">
      <formula>"カ ラ オ ケ                                             大会"</formula>
    </cfRule>
    <cfRule type="expression" dxfId="103" priority="211" stopIfTrue="1">
      <formula>COUNTIF(赤字,E7)&gt;0</formula>
    </cfRule>
  </conditionalFormatting>
  <conditionalFormatting sqref="E7">
    <cfRule type="cellIs" dxfId="102" priority="206" stopIfTrue="1" operator="equal">
      <formula>"嚥 下 体 操　"</formula>
    </cfRule>
    <cfRule type="cellIs" dxfId="101" priority="207" stopIfTrue="1" operator="equal">
      <formula>"カ ラ オ ケ                                             大会"</formula>
    </cfRule>
    <cfRule type="expression" dxfId="100" priority="208" stopIfTrue="1">
      <formula>COUNTIF(赤字,E7)&gt;0</formula>
    </cfRule>
  </conditionalFormatting>
  <conditionalFormatting sqref="G4">
    <cfRule type="cellIs" dxfId="99" priority="203" stopIfTrue="1" operator="equal">
      <formula>"嚥 下 体 操　"</formula>
    </cfRule>
    <cfRule type="cellIs" dxfId="98" priority="204" stopIfTrue="1" operator="equal">
      <formula>"カ ラ オ ケ                                             大会"</formula>
    </cfRule>
    <cfRule type="expression" dxfId="97" priority="205" stopIfTrue="1">
      <formula>COUNTIF(赤字,G4)&gt;0</formula>
    </cfRule>
  </conditionalFormatting>
  <conditionalFormatting sqref="G4">
    <cfRule type="cellIs" dxfId="96" priority="200" stopIfTrue="1" operator="equal">
      <formula>"嚥 下 体 操　"</formula>
    </cfRule>
    <cfRule type="cellIs" dxfId="95" priority="201" stopIfTrue="1" operator="equal">
      <formula>"カ ラ オ ケ                                             大会"</formula>
    </cfRule>
    <cfRule type="expression" dxfId="94" priority="202" stopIfTrue="1">
      <formula>COUNTIF(赤字,G4)&gt;0</formula>
    </cfRule>
  </conditionalFormatting>
  <conditionalFormatting sqref="B15">
    <cfRule type="cellIs" dxfId="93" priority="152" stopIfTrue="1" operator="equal">
      <formula>"嚥 下 体 操　"</formula>
    </cfRule>
    <cfRule type="cellIs" dxfId="92" priority="153" stopIfTrue="1" operator="equal">
      <formula>"カ ラ オ ケ                                             大会"</formula>
    </cfRule>
    <cfRule type="expression" dxfId="91" priority="154" stopIfTrue="1">
      <formula>COUNTIF(赤字,B15)&gt;0</formula>
    </cfRule>
  </conditionalFormatting>
  <conditionalFormatting sqref="G11">
    <cfRule type="cellIs" dxfId="90" priority="146" stopIfTrue="1" operator="equal">
      <formula>"嚥 下 体 操　"</formula>
    </cfRule>
    <cfRule type="cellIs" dxfId="89" priority="147" stopIfTrue="1" operator="equal">
      <formula>"カ ラ オ ケ                                             大会"</formula>
    </cfRule>
    <cfRule type="expression" dxfId="88" priority="148" stopIfTrue="1">
      <formula>COUNTIF(赤字,G11)&gt;0</formula>
    </cfRule>
  </conditionalFormatting>
  <conditionalFormatting sqref="A4">
    <cfRule type="cellIs" dxfId="87" priority="122" stopIfTrue="1" operator="equal">
      <formula>"嚥 下 体 操　"</formula>
    </cfRule>
    <cfRule type="cellIs" dxfId="86" priority="123" stopIfTrue="1" operator="equal">
      <formula>"カ ラ オ ケ                                             大会"</formula>
    </cfRule>
    <cfRule type="expression" dxfId="85" priority="124" stopIfTrue="1">
      <formula>COUNTIF(赤字,A4)&gt;0</formula>
    </cfRule>
  </conditionalFormatting>
  <conditionalFormatting sqref="A4">
    <cfRule type="expression" dxfId="84" priority="121">
      <formula>A4&lt;&gt;""</formula>
    </cfRule>
  </conditionalFormatting>
  <conditionalFormatting sqref="A15">
    <cfRule type="cellIs" dxfId="83" priority="100" stopIfTrue="1" operator="equal">
      <formula>"嚥 下 体 操　"</formula>
    </cfRule>
    <cfRule type="cellIs" dxfId="82" priority="101" stopIfTrue="1" operator="equal">
      <formula>"カ ラ オ ケ                                             大会"</formula>
    </cfRule>
    <cfRule type="expression" dxfId="81" priority="102" stopIfTrue="1">
      <formula>COUNTIF(赤字,A15)&gt;0</formula>
    </cfRule>
  </conditionalFormatting>
  <conditionalFormatting sqref="A15">
    <cfRule type="cellIs" dxfId="80" priority="97" stopIfTrue="1" operator="equal">
      <formula>"嚥 下 体 操　"</formula>
    </cfRule>
    <cfRule type="cellIs" dxfId="79" priority="98" stopIfTrue="1" operator="equal">
      <formula>"カ ラ オ ケ                                             大会"</formula>
    </cfRule>
    <cfRule type="expression" dxfId="78" priority="99" stopIfTrue="1">
      <formula>COUNTIF(赤字,A15)&gt;0</formula>
    </cfRule>
  </conditionalFormatting>
  <conditionalFormatting sqref="B11">
    <cfRule type="cellIs" dxfId="77" priority="94" stopIfTrue="1" operator="equal">
      <formula>"嚥 下 体 操　"</formula>
    </cfRule>
    <cfRule type="cellIs" dxfId="76" priority="95" stopIfTrue="1" operator="equal">
      <formula>"カ ラ オ ケ                                             大会"</formula>
    </cfRule>
    <cfRule type="expression" dxfId="75" priority="96" stopIfTrue="1">
      <formula>COUNTIF(赤字,B11)&gt;0</formula>
    </cfRule>
  </conditionalFormatting>
  <conditionalFormatting sqref="B11">
    <cfRule type="expression" dxfId="74" priority="93">
      <formula>B11&lt;&gt;""</formula>
    </cfRule>
  </conditionalFormatting>
  <conditionalFormatting sqref="C11">
    <cfRule type="cellIs" dxfId="73" priority="90" stopIfTrue="1" operator="equal">
      <formula>"嚥 下 体 操　"</formula>
    </cfRule>
    <cfRule type="cellIs" dxfId="72" priority="91" stopIfTrue="1" operator="equal">
      <formula>"カ ラ オ ケ                                             大会"</formula>
    </cfRule>
    <cfRule type="expression" dxfId="71" priority="92" stopIfTrue="1">
      <formula>COUNTIF(赤字,C11)&gt;0</formula>
    </cfRule>
  </conditionalFormatting>
  <conditionalFormatting sqref="C11">
    <cfRule type="expression" dxfId="70" priority="89">
      <formula>C11&lt;&gt;""</formula>
    </cfRule>
  </conditionalFormatting>
  <conditionalFormatting sqref="D11">
    <cfRule type="cellIs" dxfId="69" priority="86" stopIfTrue="1" operator="equal">
      <formula>"嚥 下 体 操　"</formula>
    </cfRule>
    <cfRule type="cellIs" dxfId="68" priority="87" stopIfTrue="1" operator="equal">
      <formula>"カ ラ オ ケ                                             大会"</formula>
    </cfRule>
    <cfRule type="expression" dxfId="67" priority="88" stopIfTrue="1">
      <formula>COUNTIF(赤字,D11)&gt;0</formula>
    </cfRule>
  </conditionalFormatting>
  <conditionalFormatting sqref="D11">
    <cfRule type="expression" dxfId="66" priority="85">
      <formula>D11&lt;&gt;""</formula>
    </cfRule>
  </conditionalFormatting>
  <conditionalFormatting sqref="E11">
    <cfRule type="cellIs" dxfId="65" priority="82" stopIfTrue="1" operator="equal">
      <formula>"嚥 下 体 操　"</formula>
    </cfRule>
    <cfRule type="cellIs" dxfId="64" priority="83" stopIfTrue="1" operator="equal">
      <formula>"カ ラ オ ケ                                             大会"</formula>
    </cfRule>
    <cfRule type="expression" dxfId="63" priority="84" stopIfTrue="1">
      <formula>COUNTIF(赤字,E11)&gt;0</formula>
    </cfRule>
  </conditionalFormatting>
  <conditionalFormatting sqref="E11">
    <cfRule type="expression" dxfId="62" priority="81">
      <formula>E11&lt;&gt;""</formula>
    </cfRule>
  </conditionalFormatting>
  <conditionalFormatting sqref="D9">
    <cfRule type="cellIs" dxfId="61" priority="63" stopIfTrue="1" operator="equal">
      <formula>"嚥 下 体 操　"</formula>
    </cfRule>
    <cfRule type="cellIs" dxfId="60" priority="64" stopIfTrue="1" operator="equal">
      <formula>"カ ラ オ ケ                                             大会"</formula>
    </cfRule>
    <cfRule type="expression" dxfId="59" priority="65" stopIfTrue="1">
      <formula>COUNTIF(赤字,D9)&gt;0</formula>
    </cfRule>
  </conditionalFormatting>
  <conditionalFormatting sqref="D9">
    <cfRule type="cellIs" dxfId="58" priority="60" stopIfTrue="1" operator="equal">
      <formula>"嚥 下 体 操　"</formula>
    </cfRule>
    <cfRule type="cellIs" dxfId="57" priority="61" stopIfTrue="1" operator="equal">
      <formula>"カ ラ オ ケ                                             大会"</formula>
    </cfRule>
    <cfRule type="expression" dxfId="56" priority="62" stopIfTrue="1">
      <formula>COUNTIF(赤字,D9)&gt;0</formula>
    </cfRule>
  </conditionalFormatting>
  <conditionalFormatting sqref="B9">
    <cfRule type="cellIs" dxfId="55" priority="57" stopIfTrue="1" operator="equal">
      <formula>"嚥 下 体 操　"</formula>
    </cfRule>
    <cfRule type="cellIs" dxfId="54" priority="58" stopIfTrue="1" operator="equal">
      <formula>"カ ラ オ ケ                                             大会"</formula>
    </cfRule>
    <cfRule type="expression" dxfId="53" priority="59" stopIfTrue="1">
      <formula>COUNTIF(赤字,B9)&gt;0</formula>
    </cfRule>
  </conditionalFormatting>
  <conditionalFormatting sqref="C9">
    <cfRule type="cellIs" dxfId="52" priority="54" stopIfTrue="1" operator="equal">
      <formula>"嚥 下 体 操　"</formula>
    </cfRule>
    <cfRule type="cellIs" dxfId="51" priority="55" stopIfTrue="1" operator="equal">
      <formula>"カ ラ オ ケ                                             大会"</formula>
    </cfRule>
    <cfRule type="expression" dxfId="50" priority="56" stopIfTrue="1">
      <formula>COUNTIF(赤字,C9)&gt;0</formula>
    </cfRule>
  </conditionalFormatting>
  <conditionalFormatting sqref="C9">
    <cfRule type="cellIs" dxfId="49" priority="51" stopIfTrue="1" operator="equal">
      <formula>"嚥 下 体 操　"</formula>
    </cfRule>
    <cfRule type="cellIs" dxfId="48" priority="52" stopIfTrue="1" operator="equal">
      <formula>"カ ラ オ ケ                                             大会"</formula>
    </cfRule>
    <cfRule type="expression" dxfId="47" priority="53" stopIfTrue="1">
      <formula>COUNTIF(赤字,C9)&gt;0</formula>
    </cfRule>
  </conditionalFormatting>
  <conditionalFormatting sqref="E9">
    <cfRule type="cellIs" dxfId="46" priority="48" stopIfTrue="1" operator="equal">
      <formula>"嚥 下 体 操　"</formula>
    </cfRule>
    <cfRule type="cellIs" dxfId="45" priority="49" stopIfTrue="1" operator="equal">
      <formula>"カ ラ オ ケ                                             大会"</formula>
    </cfRule>
    <cfRule type="expression" dxfId="44" priority="50" stopIfTrue="1">
      <formula>COUNTIF(赤字,E9)&gt;0</formula>
    </cfRule>
  </conditionalFormatting>
  <conditionalFormatting sqref="G9">
    <cfRule type="cellIs" dxfId="43" priority="45" stopIfTrue="1" operator="equal">
      <formula>"嚥 下 体 操　"</formula>
    </cfRule>
    <cfRule type="cellIs" dxfId="42" priority="46" stopIfTrue="1" operator="equal">
      <formula>"カ ラ オ ケ                                             大会"</formula>
    </cfRule>
    <cfRule type="expression" dxfId="41" priority="47" stopIfTrue="1">
      <formula>COUNTIF(赤字,G9)&gt;0</formula>
    </cfRule>
  </conditionalFormatting>
  <conditionalFormatting sqref="G9">
    <cfRule type="cellIs" dxfId="40" priority="42" stopIfTrue="1" operator="equal">
      <formula>"嚥 下 体 操　"</formula>
    </cfRule>
    <cfRule type="cellIs" dxfId="39" priority="43" stopIfTrue="1" operator="equal">
      <formula>"カ ラ オ ケ                                             大会"</formula>
    </cfRule>
    <cfRule type="expression" dxfId="38" priority="44" stopIfTrue="1">
      <formula>COUNTIF(赤字,G9)&gt;0</formula>
    </cfRule>
  </conditionalFormatting>
  <conditionalFormatting sqref="E4">
    <cfRule type="cellIs" dxfId="37" priority="39" stopIfTrue="1" operator="equal">
      <formula>"嚥 下 体 操　"</formula>
    </cfRule>
    <cfRule type="cellIs" dxfId="36" priority="40" stopIfTrue="1" operator="equal">
      <formula>"カ ラ オ ケ                                             大会"</formula>
    </cfRule>
    <cfRule type="expression" dxfId="35" priority="41" stopIfTrue="1">
      <formula>COUNTIF(赤字,E4)&gt;0</formula>
    </cfRule>
  </conditionalFormatting>
  <conditionalFormatting sqref="E4">
    <cfRule type="cellIs" dxfId="34" priority="36" stopIfTrue="1" operator="equal">
      <formula>"嚥 下 体 操　"</formula>
    </cfRule>
    <cfRule type="cellIs" dxfId="33" priority="37" stopIfTrue="1" operator="equal">
      <formula>"カ ラ オ ケ                                             大会"</formula>
    </cfRule>
    <cfRule type="expression" dxfId="32" priority="38" stopIfTrue="1">
      <formula>COUNTIF(赤字,E4)&gt;0</formula>
    </cfRule>
  </conditionalFormatting>
  <conditionalFormatting sqref="D4">
    <cfRule type="cellIs" dxfId="31" priority="33" stopIfTrue="1" operator="equal">
      <formula>"嚥 下 体 操　"</formula>
    </cfRule>
    <cfRule type="cellIs" dxfId="30" priority="34" stopIfTrue="1" operator="equal">
      <formula>"カ ラ オ ケ                                             大会"</formula>
    </cfRule>
    <cfRule type="expression" dxfId="29" priority="35" stopIfTrue="1">
      <formula>COUNTIF(赤字,D4)&gt;0</formula>
    </cfRule>
  </conditionalFormatting>
  <conditionalFormatting sqref="C4">
    <cfRule type="cellIs" dxfId="28" priority="30" stopIfTrue="1" operator="equal">
      <formula>"嚥 下 体 操　"</formula>
    </cfRule>
    <cfRule type="cellIs" dxfId="27" priority="31" stopIfTrue="1" operator="equal">
      <formula>"カ ラ オ ケ                                             大会"</formula>
    </cfRule>
    <cfRule type="expression" dxfId="26" priority="32" stopIfTrue="1">
      <formula>COUNTIF(赤字,C4)&gt;0</formula>
    </cfRule>
  </conditionalFormatting>
  <conditionalFormatting sqref="C4">
    <cfRule type="cellIs" dxfId="25" priority="27" stopIfTrue="1" operator="equal">
      <formula>"嚥 下 体 操　"</formula>
    </cfRule>
    <cfRule type="cellIs" dxfId="24" priority="28" stopIfTrue="1" operator="equal">
      <formula>"カ ラ オ ケ                                             大会"</formula>
    </cfRule>
    <cfRule type="expression" dxfId="23" priority="29" stopIfTrue="1">
      <formula>COUNTIF(赤字,C4)&gt;0</formula>
    </cfRule>
  </conditionalFormatting>
  <conditionalFormatting sqref="B4">
    <cfRule type="cellIs" dxfId="22" priority="24" stopIfTrue="1" operator="equal">
      <formula>"嚥 下 体 操　"</formula>
    </cfRule>
    <cfRule type="cellIs" dxfId="21" priority="25" stopIfTrue="1" operator="equal">
      <formula>"カ ラ オ ケ                                             大会"</formula>
    </cfRule>
    <cfRule type="expression" dxfId="20" priority="26" stopIfTrue="1">
      <formula>COUNTIF(赤字,B4)&gt;0</formula>
    </cfRule>
  </conditionalFormatting>
  <conditionalFormatting sqref="A13">
    <cfRule type="cellIs" dxfId="19" priority="18" stopIfTrue="1" operator="equal">
      <formula>"嚥 下 体 操　"</formula>
    </cfRule>
    <cfRule type="cellIs" dxfId="18" priority="19" stopIfTrue="1" operator="equal">
      <formula>"カ ラ オ ケ                                             大会"</formula>
    </cfRule>
    <cfRule type="expression" dxfId="17" priority="20" stopIfTrue="1">
      <formula>COUNTIF(赤字,A13)&gt;0</formula>
    </cfRule>
  </conditionalFormatting>
  <conditionalFormatting sqref="A13">
    <cfRule type="expression" dxfId="16" priority="17">
      <formula>A13&lt;&gt;""</formula>
    </cfRule>
  </conditionalFormatting>
  <conditionalFormatting sqref="B13">
    <cfRule type="cellIs" dxfId="15" priority="14" stopIfTrue="1" operator="equal">
      <formula>"嚥 下 体 操　"</formula>
    </cfRule>
    <cfRule type="cellIs" dxfId="14" priority="15" stopIfTrue="1" operator="equal">
      <formula>"カ ラ オ ケ                                             大会"</formula>
    </cfRule>
    <cfRule type="expression" dxfId="13" priority="16" stopIfTrue="1">
      <formula>COUNTIF(赤字,B13)&gt;0</formula>
    </cfRule>
  </conditionalFormatting>
  <conditionalFormatting sqref="B13">
    <cfRule type="expression" dxfId="12" priority="13">
      <formula>B13&lt;&gt;""</formula>
    </cfRule>
  </conditionalFormatting>
  <conditionalFormatting sqref="C13">
    <cfRule type="cellIs" dxfId="11" priority="10" stopIfTrue="1" operator="equal">
      <formula>"嚥 下 体 操　"</formula>
    </cfRule>
    <cfRule type="cellIs" dxfId="10" priority="11" stopIfTrue="1" operator="equal">
      <formula>"カ ラ オ ケ                                             大会"</formula>
    </cfRule>
    <cfRule type="expression" dxfId="9" priority="12" stopIfTrue="1">
      <formula>COUNTIF(赤字,C13)&gt;0</formula>
    </cfRule>
  </conditionalFormatting>
  <conditionalFormatting sqref="C13">
    <cfRule type="expression" dxfId="8" priority="9">
      <formula>C13&lt;&gt;""</formula>
    </cfRule>
  </conditionalFormatting>
  <conditionalFormatting sqref="D13">
    <cfRule type="cellIs" dxfId="7" priority="6" stopIfTrue="1" operator="equal">
      <formula>"嚥 下 体 操　"</formula>
    </cfRule>
    <cfRule type="cellIs" dxfId="6" priority="7" stopIfTrue="1" operator="equal">
      <formula>"カ ラ オ ケ                                             大会"</formula>
    </cfRule>
    <cfRule type="expression" dxfId="5" priority="8" stopIfTrue="1">
      <formula>COUNTIF(赤字,D13)&gt;0</formula>
    </cfRule>
  </conditionalFormatting>
  <conditionalFormatting sqref="D13">
    <cfRule type="expression" dxfId="4" priority="5">
      <formula>D13&lt;&gt;""</formula>
    </cfRule>
  </conditionalFormatting>
  <conditionalFormatting sqref="E13">
    <cfRule type="cellIs" dxfId="3" priority="2" stopIfTrue="1" operator="equal">
      <formula>"嚥 下 体 操　"</formula>
    </cfRule>
    <cfRule type="cellIs" dxfId="2" priority="3" stopIfTrue="1" operator="equal">
      <formula>"カ ラ オ ケ                                             大会"</formula>
    </cfRule>
    <cfRule type="expression" dxfId="1" priority="4" stopIfTrue="1">
      <formula>COUNTIF(赤字,E13)&gt;0</formula>
    </cfRule>
  </conditionalFormatting>
  <conditionalFormatting sqref="E13">
    <cfRule type="expression" dxfId="0" priority="1">
      <formula>E13&lt;&gt;""</formula>
    </cfRule>
  </conditionalFormatting>
  <dataValidations disablePrompts="1" count="2">
    <dataValidation type="list" allowBlank="1" showInputMessage="1" showErrorMessage="1" sqref="A19:G19" xr:uid="{00000000-0002-0000-0000-000000000000}">
      <formula1>$E$28:$E$32</formula1>
    </dataValidation>
    <dataValidation type="list" allowBlank="1" showInputMessage="1" showErrorMessage="1" sqref="A1:B1" xr:uid="{00000000-0002-0000-0000-000001000000}">
      <formula1>$A$28:$A$39</formula1>
    </dataValidation>
  </dataValidations>
  <pageMargins left="0.19685039370078741" right="0" top="0" bottom="0" header="0" footer="0"/>
  <pageSetup paperSize="9" orientation="landscape" copies="13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8"/>
  <sheetViews>
    <sheetView topLeftCell="A19" workbookViewId="0">
      <selection activeCell="A26" sqref="A26"/>
    </sheetView>
  </sheetViews>
  <sheetFormatPr defaultRowHeight="13.5"/>
  <cols>
    <col min="1" max="1" width="21.25" style="2" bestFit="1" customWidth="1"/>
    <col min="2" max="16384" width="9" style="2"/>
  </cols>
  <sheetData>
    <row r="1" spans="1:1" ht="18.75">
      <c r="A1" s="1" t="s">
        <v>48</v>
      </c>
    </row>
    <row r="2" spans="1:1" ht="18.75">
      <c r="A2" s="1" t="s">
        <v>49</v>
      </c>
    </row>
    <row r="3" spans="1:1" ht="18.75">
      <c r="A3" s="1" t="s">
        <v>50</v>
      </c>
    </row>
    <row r="4" spans="1:1" ht="18.75">
      <c r="A4" s="1" t="s">
        <v>28</v>
      </c>
    </row>
    <row r="5" spans="1:1" ht="18.75">
      <c r="A5" s="1" t="s">
        <v>29</v>
      </c>
    </row>
    <row r="6" spans="1:1" ht="18.75">
      <c r="A6" s="1" t="s">
        <v>33</v>
      </c>
    </row>
    <row r="7" spans="1:1" ht="18.75">
      <c r="A7" s="1" t="s">
        <v>35</v>
      </c>
    </row>
    <row r="8" spans="1:1" ht="18.75">
      <c r="A8" s="1" t="s">
        <v>36</v>
      </c>
    </row>
    <row r="9" spans="1:1" ht="18.75">
      <c r="A9" s="1" t="s">
        <v>37</v>
      </c>
    </row>
    <row r="10" spans="1:1" ht="18.75">
      <c r="A10" s="1" t="s">
        <v>38</v>
      </c>
    </row>
    <row r="11" spans="1:1" ht="18.75">
      <c r="A11" s="1" t="s">
        <v>39</v>
      </c>
    </row>
    <row r="12" spans="1:1" ht="18.75">
      <c r="A12" s="1" t="s">
        <v>47</v>
      </c>
    </row>
    <row r="13" spans="1:1" ht="37.5">
      <c r="A13" s="27" t="s">
        <v>10</v>
      </c>
    </row>
    <row r="14" spans="1:1" ht="18.75">
      <c r="A14" s="1" t="s">
        <v>8</v>
      </c>
    </row>
    <row r="15" spans="1:1" ht="37.5">
      <c r="A15" s="27" t="s">
        <v>15</v>
      </c>
    </row>
    <row r="16" spans="1:1" ht="37.5">
      <c r="A16" s="27" t="s">
        <v>42</v>
      </c>
    </row>
    <row r="17" spans="1:1" ht="37.5">
      <c r="A17" s="27" t="s">
        <v>11</v>
      </c>
    </row>
    <row r="18" spans="1:1" ht="37.5">
      <c r="A18" s="27" t="s">
        <v>16</v>
      </c>
    </row>
    <row r="19" spans="1:1" ht="37.5">
      <c r="A19" s="32" t="s">
        <v>12</v>
      </c>
    </row>
    <row r="20" spans="1:1" ht="37.5">
      <c r="A20" s="27" t="s">
        <v>13</v>
      </c>
    </row>
    <row r="21" spans="1:1" ht="37.5">
      <c r="A21" s="27" t="s">
        <v>14</v>
      </c>
    </row>
    <row r="22" spans="1:1" ht="37.5">
      <c r="A22" s="32" t="s">
        <v>44</v>
      </c>
    </row>
    <row r="23" spans="1:1" ht="37.5">
      <c r="A23" s="32" t="s">
        <v>45</v>
      </c>
    </row>
    <row r="24" spans="1:1" ht="37.5">
      <c r="A24" s="27" t="s">
        <v>51</v>
      </c>
    </row>
    <row r="25" spans="1:1" ht="37.5">
      <c r="A25" s="27" t="s">
        <v>46</v>
      </c>
    </row>
    <row r="26" spans="1:1" ht="18.75">
      <c r="A26" s="1" t="s">
        <v>9</v>
      </c>
    </row>
    <row r="27" spans="1:1" ht="18.75">
      <c r="A27" s="1" t="s">
        <v>40</v>
      </c>
    </row>
    <row r="28" spans="1:1" ht="18.75">
      <c r="A28" s="1" t="s">
        <v>22</v>
      </c>
    </row>
    <row r="29" spans="1:1" ht="18.75">
      <c r="A29" s="1" t="s">
        <v>23</v>
      </c>
    </row>
    <row r="30" spans="1:1" ht="18.75">
      <c r="A30" s="1" t="s">
        <v>24</v>
      </c>
    </row>
    <row r="31" spans="1:1" ht="18.75">
      <c r="A31" s="1" t="s">
        <v>25</v>
      </c>
    </row>
    <row r="32" spans="1:1" ht="18.75">
      <c r="A32" s="1" t="s">
        <v>27</v>
      </c>
    </row>
    <row r="33" spans="1:1" ht="18.75">
      <c r="A33" s="1" t="s">
        <v>32</v>
      </c>
    </row>
    <row r="34" spans="1:1" ht="18.75">
      <c r="A34" s="1" t="s">
        <v>30</v>
      </c>
    </row>
    <row r="35" spans="1:1" ht="18.75">
      <c r="A35" s="1" t="s">
        <v>31</v>
      </c>
    </row>
    <row r="36" spans="1:1" ht="18.75">
      <c r="A36" s="27" t="s">
        <v>34</v>
      </c>
    </row>
    <row r="37" spans="1:1" ht="18.75">
      <c r="A37" s="1" t="s">
        <v>41</v>
      </c>
    </row>
    <row r="38" spans="1:1" ht="37.5">
      <c r="A38" s="27" t="s">
        <v>43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6週</vt:lpstr>
      <vt:lpstr>赤字リスト</vt:lpstr>
      <vt:lpstr>'6週'!Print_Area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SEIJINKAI</dc:creator>
  <cp:lastModifiedBy>上牧７ DT050157</cp:lastModifiedBy>
  <cp:lastPrinted>2021-12-02T03:36:34Z</cp:lastPrinted>
  <dcterms:created xsi:type="dcterms:W3CDTF">2013-01-18T06:01:13Z</dcterms:created>
  <dcterms:modified xsi:type="dcterms:W3CDTF">2021-12-02T03:41:44Z</dcterms:modified>
</cp:coreProperties>
</file>